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odulya\Desktop\Энергосети\"/>
    </mc:Choice>
  </mc:AlternateContent>
  <bookViews>
    <workbookView xWindow="480" yWindow="45" windowWidth="27795" windowHeight="11820"/>
  </bookViews>
  <sheets>
    <sheet name="Прил2 (ГВО)" sheetId="1" r:id="rId1"/>
  </sheets>
  <definedNames>
    <definedName name="_xlnm._FilterDatabase" localSheetId="0" hidden="1">'Прил2 (ГВО)'!$A$7:$AF$25</definedName>
    <definedName name="_xlnm.Print_Titles" localSheetId="0">'Прил2 (ГВО)'!$5:$7</definedName>
    <definedName name="_xlnm.Print_Area" localSheetId="0">'Прил2 (ГВО)'!$A$1:$AF$39</definedName>
  </definedNames>
  <calcPr calcId="152511"/>
</workbook>
</file>

<file path=xl/calcChain.xml><?xml version="1.0" encoding="utf-8"?>
<calcChain xmlns="http://schemas.openxmlformats.org/spreadsheetml/2006/main">
  <c r="AE25" i="1" l="1"/>
  <c r="AD25" i="1"/>
  <c r="AD22" i="1" s="1"/>
  <c r="AC25" i="1"/>
  <c r="AC22" i="1" s="1"/>
  <c r="AB25" i="1"/>
  <c r="AA25" i="1"/>
  <c r="Z25" i="1"/>
  <c r="Z22" i="1" s="1"/>
  <c r="X25" i="1"/>
  <c r="W25" i="1"/>
  <c r="V25" i="1"/>
  <c r="V22" i="1" s="1"/>
  <c r="U25" i="1"/>
  <c r="T25" i="1"/>
  <c r="S25" i="1"/>
  <c r="R25" i="1"/>
  <c r="R22" i="1" s="1"/>
  <c r="P25" i="1"/>
  <c r="O25" i="1"/>
  <c r="N25" i="1"/>
  <c r="L25" i="1"/>
  <c r="K25" i="1"/>
  <c r="J25" i="1"/>
  <c r="J22" i="1" s="1"/>
  <c r="I25" i="1"/>
  <c r="H25" i="1"/>
  <c r="AI24" i="1"/>
  <c r="AE24" i="1"/>
  <c r="AE22" i="1" s="1"/>
  <c r="AD24" i="1"/>
  <c r="AC24" i="1"/>
  <c r="AB24" i="1"/>
  <c r="AA24" i="1"/>
  <c r="AA22" i="1" s="1"/>
  <c r="Z24" i="1"/>
  <c r="Y24" i="1"/>
  <c r="X24" i="1"/>
  <c r="X22" i="1" s="1"/>
  <c r="W24" i="1"/>
  <c r="W22" i="1" s="1"/>
  <c r="V24" i="1"/>
  <c r="U24" i="1"/>
  <c r="T24" i="1"/>
  <c r="T22" i="1" s="1"/>
  <c r="S24" i="1"/>
  <c r="S22" i="1" s="1"/>
  <c r="R24" i="1"/>
  <c r="Q24" i="1"/>
  <c r="P24" i="1"/>
  <c r="O24" i="1"/>
  <c r="M24" i="1"/>
  <c r="K24" i="1"/>
  <c r="K22" i="1" s="1"/>
  <c r="J24" i="1"/>
  <c r="I24" i="1"/>
  <c r="I22" i="1" s="1"/>
  <c r="H24" i="1"/>
  <c r="AB22" i="1"/>
  <c r="U22" i="1"/>
  <c r="P22" i="1"/>
  <c r="O22" i="1"/>
  <c r="H22" i="1"/>
  <c r="Y19" i="1"/>
  <c r="Y25" i="1" s="1"/>
  <c r="Y22" i="1" s="1"/>
  <c r="Q19" i="1"/>
  <c r="Q25" i="1" s="1"/>
  <c r="M19" i="1"/>
  <c r="M25" i="1" s="1"/>
  <c r="M22" i="1" s="1"/>
  <c r="N14" i="1"/>
  <c r="N24" i="1" s="1"/>
  <c r="N22" i="1" s="1"/>
  <c r="L14" i="1"/>
  <c r="L24" i="1" s="1"/>
  <c r="L22" i="1" s="1"/>
  <c r="Q22" i="1" l="1"/>
</calcChain>
</file>

<file path=xl/sharedStrings.xml><?xml version="1.0" encoding="utf-8"?>
<sst xmlns="http://schemas.openxmlformats.org/spreadsheetml/2006/main" count="103" uniqueCount="87">
  <si>
    <t>Приложение №2 к Письму № _________ от ____________</t>
  </si>
  <si>
    <t xml:space="preserve">Данные по точкам присоединения АО «Саратовстройстекло»,
участвующим в ГВО в Саратовской энергосистеме на период 01.10.2019-30.09.2020 </t>
  </si>
  <si>
    <t>Идентификатор присоединения</t>
  </si>
  <si>
    <t>Энергорайон</t>
  </si>
  <si>
    <t>Очередь</t>
  </si>
  <si>
    <t>Наименование объекта</t>
  </si>
  <si>
    <t>Наименование присоединения</t>
  </si>
  <si>
    <t>Время ввода ГВО</t>
  </si>
  <si>
    <t>Нагрузка присоединения в соответствии с утвержденным ГВО, МВт</t>
  </si>
  <si>
    <t>Мощность зафиксированная в характерные часы 17.06.2020 г., МВт</t>
  </si>
  <si>
    <t>Примечание</t>
  </si>
  <si>
    <t>1 ч</t>
  </si>
  <si>
    <t>2 ч</t>
  </si>
  <si>
    <t>3 ч</t>
  </si>
  <si>
    <t>4 ч</t>
  </si>
  <si>
    <t>5 ч</t>
  </si>
  <si>
    <t>6 ч</t>
  </si>
  <si>
    <t>7 ч</t>
  </si>
  <si>
    <t>8 ч</t>
  </si>
  <si>
    <t>9 ч</t>
  </si>
  <si>
    <t>10 ч</t>
  </si>
  <si>
    <t>11 ч</t>
  </si>
  <si>
    <t>12 ч</t>
  </si>
  <si>
    <t>13 ч</t>
  </si>
  <si>
    <t>14 ч</t>
  </si>
  <si>
    <t>15 ч</t>
  </si>
  <si>
    <t>16 ч</t>
  </si>
  <si>
    <t>17 ч</t>
  </si>
  <si>
    <t>18 ч</t>
  </si>
  <si>
    <t>19 ч</t>
  </si>
  <si>
    <t>20 ч</t>
  </si>
  <si>
    <t>21 ч</t>
  </si>
  <si>
    <t>22 ч</t>
  </si>
  <si>
    <t>23 ч</t>
  </si>
  <si>
    <t>24 ч</t>
  </si>
  <si>
    <t>ТП-48 от РП-4
ТП-49 от РП-4
(ПС Техстекло ф.1030)</t>
  </si>
  <si>
    <t>ф.0,4 кВ№15,18
ф.0,4 кВ№15,19,20,21</t>
  </si>
  <si>
    <t>до 20 мин.</t>
  </si>
  <si>
    <t>ТП-23 от РП-2
(ПС Техстекло ф.1029)</t>
  </si>
  <si>
    <t>ф.0,4 кВ,№28,30,40,ШМА</t>
  </si>
  <si>
    <t>ТП-53 от РП-5
ТП-57 от РП-5
ТП-56 от РП-5
(ПС Техстекло ф.1021)</t>
  </si>
  <si>
    <t>ф.0,4 кВ №10,21,23;
ф.0,4 кВ №15,17,18,20,23;
ф,0,4 кВ, ШМА</t>
  </si>
  <si>
    <t>Т-3 от РП-1
Т-4 от РП-1
(ПС С.Восточная ф.1025)</t>
  </si>
  <si>
    <t>ф.0,4кВ ШМА;
ф.0,4кВ №19,20,21,22,23,26,29,31;</t>
  </si>
  <si>
    <t>ТП-24 от РП-2
ТП-23 от РП-2
ТП-22 от РП-2
(ПС Техстекло ф.1017)</t>
  </si>
  <si>
    <t>ф.0,4 кВ №12,13,15,17,21,23,29;
ф 0,4 кВ.№19,31
ф 0,4 кВ.№11,19,ШМА</t>
  </si>
  <si>
    <t>ТП-24 от РП-2
ТП-23 от РП-2
(ПС Техстекло ф.1029)</t>
  </si>
  <si>
    <t>ф.0,4 кВ №2,6,18,20
ф.0,4 кВ,№34,50,ШМА</t>
  </si>
  <si>
    <t>ТП-14 от РП-1
(ПС Техстекло ф.1023)</t>
  </si>
  <si>
    <t>ф.0,4 кВ №1,2,3,10
ф.0,4 кВ 12,13,14,17,18,20,22,23,25,28,33</t>
  </si>
  <si>
    <t>ТП-41 от РП-4
ТП-45 от РП-4 
ТП-48 от РП-4
ТП-49 от РП-4
(ПС Техстекло ф.1012)</t>
  </si>
  <si>
    <t>ф.0,4 кВ №2,5,6,9,10,11;
ф.0,4 кВ №1,2,3,6,8,9,10;
ф.0,4 кВ № 1,4,9;
ф.0,4 кВ № 1,3,5,9,11</t>
  </si>
  <si>
    <t>Т-5 от РП-1
Т-6 от РП-1
Т-7 от РП-1
Т-8 от РП-1
(ПС С.Восточная ф.1040)</t>
  </si>
  <si>
    <t>ф.0,4 кВ №32,33,34,35,37,38,39,40,41,42,44
ф.0,4 кВ ШМА
ф.0,4 кВ 45,46,47,48,49,50,51,52,54,56
ф.0,4 кВ №57,58,59,60,61,62</t>
  </si>
  <si>
    <t>ТП-57 от РП-5
(ПС Техстекло ф.1002)</t>
  </si>
  <si>
    <t>ф.0,4 кВ №1,1А,1Б,2,3,4,6,8,9</t>
  </si>
  <si>
    <t>ТП- 41 от РП-4
ТП-45 от РП-4 
(ПС Техстекло ф.1030)</t>
  </si>
  <si>
    <t xml:space="preserve">ф.0,4 кВ №14,18
ф.0,4 кВ №17,19,22,25 </t>
  </si>
  <si>
    <t>Т-1 от РП-1
Т-2 от РП-1
(ПС Техстекло ф.1023)</t>
  </si>
  <si>
    <t>ф.0,4кВ №2,4,6,9,10,11;
ф.0,4кВ №13,14,16,18</t>
  </si>
  <si>
    <t>до 60 мин.</t>
  </si>
  <si>
    <t>Итого объемы отключения
по АО «Саратовстройстекло»</t>
  </si>
  <si>
    <r>
      <t xml:space="preserve">в том числе объемы отключения
с временем ввода </t>
    </r>
    <r>
      <rPr>
        <b/>
        <sz val="10"/>
        <rFont val="Arial Cyr"/>
        <charset val="204"/>
      </rPr>
      <t xml:space="preserve">до </t>
    </r>
    <r>
      <rPr>
        <b/>
        <u/>
        <sz val="10"/>
        <rFont val="Arial Cyr"/>
        <charset val="204"/>
      </rPr>
      <t>5 мин</t>
    </r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</si>
  <si>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5 мин до 20 мин</t>
    </r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</si>
  <si>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20 мин до 60 мин</t>
    </r>
  </si>
  <si>
    <t>Ответственное лицо:</t>
  </si>
  <si>
    <t>Технический директор</t>
  </si>
  <si>
    <t>А.А. Елисеев</t>
  </si>
  <si>
    <t>тел.:</t>
  </si>
  <si>
    <t>(подпись)</t>
  </si>
  <si>
    <t>Правила заполнения формы:</t>
  </si>
  <si>
    <t xml:space="preserve">ст.1. - </t>
  </si>
  <si>
    <r>
      <t>идентификатор присоединения, участвующего в ГВО организации-ВПК.</t>
    </r>
    <r>
      <rPr>
        <b/>
        <u/>
        <sz val="10"/>
        <rFont val="Arial Cyr"/>
        <charset val="204"/>
      </rPr>
      <t xml:space="preserve"> Корректировке не подлежит</t>
    </r>
  </si>
  <si>
    <t xml:space="preserve">ст.2. - </t>
  </si>
  <si>
    <t>указывается номер энергорайона в соответствии с графиком временного отключения</t>
  </si>
  <si>
    <t xml:space="preserve">ст.3. - </t>
  </si>
  <si>
    <t>указывается номер очереди отключения в соответствии с графиком временного отключения</t>
  </si>
  <si>
    <t xml:space="preserve">ст.4. - </t>
  </si>
  <si>
    <t>указывается наименование подстанции от которой запитано присоединение, подлежащее отключению по  ГВО.</t>
  </si>
  <si>
    <t xml:space="preserve">ст.5. - </t>
  </si>
  <si>
    <t>указывается наименование фидера (фидеров) - ВЛ или КЛ 6/10/35 кВ - участвующего в ГВО Вашей организации</t>
  </si>
  <si>
    <t xml:space="preserve">ст.6. - </t>
  </si>
  <si>
    <t>указывается время отключения присоединения в соответствии с действующим графиком временного отключения, с момента получения команды от диспетчера производственного отделения ПАО "МРСК Волги"</t>
  </si>
  <si>
    <t xml:space="preserve">ст.7. - </t>
  </si>
  <si>
    <t>указывается нагрузка присоединения в соответствии с утвержденным в установленном порядке графиком временного отключения на период 01.10.2018-30.09.2019</t>
  </si>
  <si>
    <t xml:space="preserve">ст.8 - 31. - </t>
  </si>
  <si>
    <t>указывается значение активной мощности (округление до сотых), зафиксированной на присоединении (присоединениях) за соответствующий 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</si>
</sst>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z val="10"/>
      <name val="Helv"/>
    </font>
    <font>
      <b/>
      <sz val="10"/>
      <name val="Arial Cyr"/>
      <charset val="204"/>
    </font>
    <font>
      <b/>
      <sz val="11"/>
      <name val="Arial Cyr"/>
      <charset val="204"/>
    </font>
    <font>
      <b/>
      <u/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b/>
      <i/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60">
    <xf numFmtId="0" fontId="0" fillId="0" borderId="0"/>
    <xf numFmtId="0" fontId="16" fillId="0" borderId="0"/>
    <xf numFmtId="0" fontId="20" fillId="0" borderId="0"/>
    <xf numFmtId="0" fontId="24" fillId="0" borderId="0"/>
    <xf numFmtId="0" fontId="20" fillId="0" borderId="0"/>
    <xf numFmtId="0" fontId="30" fillId="0" borderId="17">
      <alignment horizontal="center" vertical="center" wrapText="1"/>
    </xf>
    <xf numFmtId="0" fontId="9" fillId="35" borderId="5">
      <alignment horizontal="center" vertical="center" wrapText="1"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5" fillId="1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5" fillId="1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5" fillId="19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5" fillId="23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5" fillId="2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5" fillId="3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5" fillId="8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5" fillId="1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5" fillId="1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5" fillId="2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5" fillId="2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5" fillId="28" borderId="0" applyNumberFormat="0" applyBorder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33" fillId="41" borderId="18" applyNumberFormat="0" applyAlignment="0" applyProtection="0"/>
    <xf numFmtId="0" fontId="8" fillId="4" borderId="4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35" fillId="54" borderId="19" applyNumberFormat="0" applyAlignment="0" applyProtection="0"/>
    <xf numFmtId="0" fontId="9" fillId="5" borderId="5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6" fillId="54" borderId="18" applyNumberFormat="0" applyAlignment="0" applyProtection="0"/>
    <xf numFmtId="0" fontId="37" fillId="54" borderId="18" applyNumberFormat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" fillId="0" borderId="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4" fillId="0" borderId="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4" fillId="0" borderId="9" applyNumberFormat="0" applyFill="0" applyAlignment="0" applyProtection="0"/>
    <xf numFmtId="0" fontId="42" fillId="55" borderId="24" applyNumberFormat="0" applyAlignment="0" applyProtection="0"/>
    <xf numFmtId="0" fontId="42" fillId="55" borderId="24" applyNumberFormat="0" applyAlignment="0" applyProtection="0"/>
    <xf numFmtId="0" fontId="11" fillId="6" borderId="7" applyNumberFormat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6" fillId="57" borderId="25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0" fillId="0" borderId="6" applyNumberFormat="0" applyFill="0" applyAlignment="0" applyProtection="0"/>
    <xf numFmtId="0" fontId="20" fillId="0" borderId="0"/>
    <xf numFmtId="4" fontId="49" fillId="0" borderId="0">
      <alignment vertical="center"/>
    </xf>
    <xf numFmtId="0" fontId="20" fillId="0" borderId="0"/>
    <xf numFmtId="4" fontId="49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6" fillId="2" borderId="0" applyNumberFormat="0" applyBorder="0" applyAlignment="0" applyProtection="0"/>
  </cellStyleXfs>
  <cellXfs count="71">
    <xf numFmtId="0" fontId="0" fillId="0" borderId="0" xfId="0"/>
    <xf numFmtId="0" fontId="16" fillId="0" borderId="0" xfId="1" applyFont="1" applyFill="1" applyBorder="1"/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0" fontId="18" fillId="0" borderId="0" xfId="1" applyFont="1" applyFill="1" applyBorder="1"/>
    <xf numFmtId="0" fontId="19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0" fontId="16" fillId="0" borderId="0" xfId="1" applyFont="1" applyFill="1"/>
    <xf numFmtId="0" fontId="16" fillId="0" borderId="11" xfId="2" applyFont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2" applyFont="1" applyFill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0" fontId="17" fillId="0" borderId="14" xfId="1" applyFont="1" applyFill="1" applyBorder="1"/>
    <xf numFmtId="0" fontId="16" fillId="0" borderId="14" xfId="1" applyFont="1" applyFill="1" applyBorder="1"/>
    <xf numFmtId="164" fontId="22" fillId="0" borderId="14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14" xfId="1" applyNumberFormat="1" applyFont="1" applyFill="1" applyBorder="1" applyAlignment="1">
      <alignment horizontal="center" vertical="center"/>
    </xf>
    <xf numFmtId="164" fontId="22" fillId="32" borderId="14" xfId="1" applyNumberFormat="1" applyFont="1" applyFill="1" applyBorder="1" applyAlignment="1">
      <alignment horizontal="center" vertical="center"/>
    </xf>
    <xf numFmtId="164" fontId="21" fillId="33" borderId="14" xfId="0" applyNumberFormat="1" applyFont="1" applyFill="1" applyBorder="1" applyAlignment="1">
      <alignment horizontal="center" vertical="center"/>
    </xf>
    <xf numFmtId="164" fontId="21" fillId="33" borderId="15" xfId="0" applyNumberFormat="1" applyFont="1" applyFill="1" applyBorder="1" applyAlignment="1">
      <alignment horizontal="center" vertical="center"/>
    </xf>
    <xf numFmtId="164" fontId="22" fillId="33" borderId="14" xfId="0" applyNumberFormat="1" applyFont="1" applyFill="1" applyBorder="1" applyAlignment="1">
      <alignment horizontal="center" vertical="center"/>
    </xf>
    <xf numFmtId="164" fontId="22" fillId="33" borderId="15" xfId="0" applyNumberFormat="1" applyFont="1" applyFill="1" applyBorder="1" applyAlignment="1">
      <alignment horizontal="center" vertical="center"/>
    </xf>
    <xf numFmtId="164" fontId="16" fillId="34" borderId="14" xfId="2" applyNumberFormat="1" applyFont="1" applyFill="1" applyBorder="1" applyAlignment="1">
      <alignment horizontal="center" vertical="center" wrapText="1"/>
    </xf>
    <xf numFmtId="0" fontId="16" fillId="34" borderId="14" xfId="2" applyFont="1" applyFill="1" applyBorder="1" applyAlignment="1">
      <alignment horizontal="center" vertical="center" wrapText="1"/>
    </xf>
    <xf numFmtId="164" fontId="16" fillId="0" borderId="14" xfId="2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wrapText="1"/>
    </xf>
    <xf numFmtId="0" fontId="16" fillId="0" borderId="14" xfId="1" applyFont="1" applyFill="1" applyBorder="1" applyAlignment="1">
      <alignment horizontal="left" vertical="center"/>
    </xf>
    <xf numFmtId="164" fontId="16" fillId="0" borderId="14" xfId="1" applyNumberFormat="1" applyFont="1" applyFill="1" applyBorder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25" fillId="0" borderId="0" xfId="3" applyFont="1" applyAlignment="1" applyProtection="1"/>
    <xf numFmtId="0" fontId="26" fillId="0" borderId="0" xfId="3" applyFont="1" applyProtection="1">
      <protection locked="0"/>
    </xf>
    <xf numFmtId="0" fontId="16" fillId="0" borderId="0" xfId="1" applyFont="1" applyFill="1" applyAlignment="1">
      <alignment horizontal="center"/>
    </xf>
    <xf numFmtId="0" fontId="27" fillId="0" borderId="0" xfId="3" applyFont="1" applyFill="1" applyBorder="1" applyAlignment="1" applyProtection="1">
      <protection locked="0"/>
    </xf>
    <xf numFmtId="0" fontId="28" fillId="0" borderId="0" xfId="1" applyFont="1" applyFill="1" applyAlignment="1" applyProtection="1">
      <alignment horizontal="left" vertical="center"/>
      <protection locked="0"/>
    </xf>
    <xf numFmtId="0" fontId="24" fillId="0" borderId="0" xfId="3" applyFont="1" applyProtection="1"/>
    <xf numFmtId="0" fontId="24" fillId="0" borderId="0" xfId="3" applyFont="1" applyProtection="1">
      <protection locked="0"/>
    </xf>
    <xf numFmtId="0" fontId="29" fillId="0" borderId="0" xfId="1" applyFont="1" applyFill="1" applyAlignment="1">
      <alignment horizontal="left" vertical="center"/>
    </xf>
    <xf numFmtId="0" fontId="22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25" fillId="0" borderId="0" xfId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1" applyFont="1" applyFill="1" applyAlignment="1">
      <alignment horizontal="left" vertical="center" wrapText="1"/>
    </xf>
    <xf numFmtId="0" fontId="0" fillId="0" borderId="0" xfId="0" applyAlignment="1"/>
    <xf numFmtId="0" fontId="16" fillId="0" borderId="0" xfId="1" applyFont="1" applyFill="1" applyAlignment="1">
      <alignment horizontal="left" vertical="center" wrapText="1"/>
    </xf>
    <xf numFmtId="0" fontId="21" fillId="0" borderId="11" xfId="1" applyFont="1" applyFill="1" applyBorder="1" applyAlignment="1">
      <alignment horizontal="right" vertical="center" wrapText="1"/>
    </xf>
    <xf numFmtId="0" fontId="21" fillId="0" borderId="12" xfId="1" applyFont="1" applyFill="1" applyBorder="1" applyAlignment="1">
      <alignment horizontal="right" vertical="center" wrapText="1"/>
    </xf>
    <xf numFmtId="0" fontId="21" fillId="0" borderId="15" xfId="1" applyFont="1" applyFill="1" applyBorder="1" applyAlignment="1">
      <alignment horizontal="right" vertical="center" wrapText="1"/>
    </xf>
    <xf numFmtId="0" fontId="0" fillId="0" borderId="11" xfId="1" applyFont="1" applyFill="1" applyBorder="1" applyAlignment="1">
      <alignment horizontal="right" vertical="center" wrapText="1"/>
    </xf>
    <xf numFmtId="0" fontId="0" fillId="0" borderId="12" xfId="1" applyFont="1" applyFill="1" applyBorder="1" applyAlignment="1">
      <alignment horizontal="right" vertical="center" wrapText="1"/>
    </xf>
    <xf numFmtId="0" fontId="0" fillId="0" borderId="15" xfId="1" applyFont="1" applyFill="1" applyBorder="1" applyAlignment="1">
      <alignment horizontal="right" vertical="center" wrapText="1"/>
    </xf>
    <xf numFmtId="0" fontId="28" fillId="0" borderId="16" xfId="1" applyFont="1" applyFill="1" applyBorder="1" applyAlignment="1" applyProtection="1">
      <alignment horizontal="center" vertical="top"/>
      <protection locked="0"/>
    </xf>
    <xf numFmtId="0" fontId="18" fillId="0" borderId="0" xfId="1" applyFont="1" applyFill="1" applyBorder="1" applyAlignment="1">
      <alignment horizontal="center" vertical="center" wrapText="1"/>
    </xf>
    <xf numFmtId="0" fontId="0" fillId="0" borderId="10" xfId="1" applyFont="1" applyFill="1" applyBorder="1" applyAlignment="1">
      <alignment horizontal="center" vertical="center" textRotation="90" wrapText="1"/>
    </xf>
    <xf numFmtId="0" fontId="16" fillId="0" borderId="13" xfId="0" applyFont="1" applyBorder="1" applyAlignment="1">
      <alignment textRotation="90" wrapText="1"/>
    </xf>
    <xf numFmtId="0" fontId="16" fillId="0" borderId="10" xfId="1" applyFont="1" applyFill="1" applyBorder="1" applyAlignment="1">
      <alignment horizontal="center" vertical="center" textRotation="90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0" fontId="0" fillId="0" borderId="10" xfId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wrapText="1"/>
    </xf>
    <xf numFmtId="0" fontId="0" fillId="0" borderId="11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960">
    <cellStyle name=" 1" xfId="4"/>
    <cellStyle name="1" xfId="5"/>
    <cellStyle name="2" xfId="6"/>
    <cellStyle name="20% - Акцент1 2" xfId="7"/>
    <cellStyle name="20% - Акцент1 2 2" xfId="8"/>
    <cellStyle name="20% - Акцент1 3" xfId="9"/>
    <cellStyle name="20% - Акцент1 3 10" xfId="10"/>
    <cellStyle name="20% - Акцент1 3 11" xfId="11"/>
    <cellStyle name="20% - Акцент1 3 12" xfId="12"/>
    <cellStyle name="20% - Акцент1 3 13" xfId="13"/>
    <cellStyle name="20% - Акцент1 3 2" xfId="14"/>
    <cellStyle name="20% - Акцент1 3 2 10" xfId="15"/>
    <cellStyle name="20% - Акцент1 3 2 11" xfId="16"/>
    <cellStyle name="20% - Акцент1 3 2 12" xfId="17"/>
    <cellStyle name="20% - Акцент1 3 2 2" xfId="18"/>
    <cellStyle name="20% - Акцент1 3 2 2 2" xfId="19"/>
    <cellStyle name="20% - Акцент1 3 2 3" xfId="20"/>
    <cellStyle name="20% - Акцент1 3 2 4" xfId="21"/>
    <cellStyle name="20% - Акцент1 3 2 5" xfId="22"/>
    <cellStyle name="20% - Акцент1 3 2 6" xfId="23"/>
    <cellStyle name="20% - Акцент1 3 2 7" xfId="24"/>
    <cellStyle name="20% - Акцент1 3 2 8" xfId="25"/>
    <cellStyle name="20% - Акцент1 3 2 9" xfId="26"/>
    <cellStyle name="20% - Акцент1 3 3" xfId="27"/>
    <cellStyle name="20% - Акцент1 3 3 2" xfId="28"/>
    <cellStyle name="20% - Акцент1 3 4" xfId="29"/>
    <cellStyle name="20% - Акцент1 3 5" xfId="30"/>
    <cellStyle name="20% - Акцент1 3 6" xfId="31"/>
    <cellStyle name="20% - Акцент1 3 7" xfId="32"/>
    <cellStyle name="20% - Акцент1 3 8" xfId="33"/>
    <cellStyle name="20% - Акцент1 3 9" xfId="34"/>
    <cellStyle name="20% - Акцент1 4" xfId="35"/>
    <cellStyle name="20% - Акцент1 4 10" xfId="36"/>
    <cellStyle name="20% - Акцент1 4 11" xfId="37"/>
    <cellStyle name="20% - Акцент1 4 12" xfId="38"/>
    <cellStyle name="20% - Акцент1 4 2" xfId="39"/>
    <cellStyle name="20% - Акцент1 4 2 2" xfId="40"/>
    <cellStyle name="20% - Акцент1 4 3" xfId="41"/>
    <cellStyle name="20% - Акцент1 4 4" xfId="42"/>
    <cellStyle name="20% - Акцент1 4 5" xfId="43"/>
    <cellStyle name="20% - Акцент1 4 6" xfId="44"/>
    <cellStyle name="20% - Акцент1 4 7" xfId="45"/>
    <cellStyle name="20% - Акцент1 4 8" xfId="46"/>
    <cellStyle name="20% - Акцент1 4 9" xfId="47"/>
    <cellStyle name="20% - Акцент2 2" xfId="48"/>
    <cellStyle name="20% - Акцент2 2 2" xfId="49"/>
    <cellStyle name="20% - Акцент2 3" xfId="50"/>
    <cellStyle name="20% - Акцент2 3 10" xfId="51"/>
    <cellStyle name="20% - Акцент2 3 11" xfId="52"/>
    <cellStyle name="20% - Акцент2 3 12" xfId="53"/>
    <cellStyle name="20% - Акцент2 3 13" xfId="54"/>
    <cellStyle name="20% - Акцент2 3 2" xfId="55"/>
    <cellStyle name="20% - Акцент2 3 2 10" xfId="56"/>
    <cellStyle name="20% - Акцент2 3 2 11" xfId="57"/>
    <cellStyle name="20% - Акцент2 3 2 12" xfId="58"/>
    <cellStyle name="20% - Акцент2 3 2 2" xfId="59"/>
    <cellStyle name="20% - Акцент2 3 2 2 2" xfId="60"/>
    <cellStyle name="20% - Акцент2 3 2 3" xfId="61"/>
    <cellStyle name="20% - Акцент2 3 2 4" xfId="62"/>
    <cellStyle name="20% - Акцент2 3 2 5" xfId="63"/>
    <cellStyle name="20% - Акцент2 3 2 6" xfId="64"/>
    <cellStyle name="20% - Акцент2 3 2 7" xfId="65"/>
    <cellStyle name="20% - Акцент2 3 2 8" xfId="66"/>
    <cellStyle name="20% - Акцент2 3 2 9" xfId="67"/>
    <cellStyle name="20% - Акцент2 3 3" xfId="68"/>
    <cellStyle name="20% - Акцент2 3 3 2" xfId="69"/>
    <cellStyle name="20% - Акцент2 3 4" xfId="70"/>
    <cellStyle name="20% - Акцент2 3 5" xfId="71"/>
    <cellStyle name="20% - Акцент2 3 6" xfId="72"/>
    <cellStyle name="20% - Акцент2 3 7" xfId="73"/>
    <cellStyle name="20% - Акцент2 3 8" xfId="74"/>
    <cellStyle name="20% - Акцент2 3 9" xfId="75"/>
    <cellStyle name="20% - Акцент2 4" xfId="76"/>
    <cellStyle name="20% - Акцент2 4 10" xfId="77"/>
    <cellStyle name="20% - Акцент2 4 11" xfId="78"/>
    <cellStyle name="20% - Акцент2 4 12" xfId="79"/>
    <cellStyle name="20% - Акцент2 4 2" xfId="80"/>
    <cellStyle name="20% - Акцент2 4 2 2" xfId="81"/>
    <cellStyle name="20% - Акцент2 4 3" xfId="82"/>
    <cellStyle name="20% - Акцент2 4 4" xfId="83"/>
    <cellStyle name="20% - Акцент2 4 5" xfId="84"/>
    <cellStyle name="20% - Акцент2 4 6" xfId="85"/>
    <cellStyle name="20% - Акцент2 4 7" xfId="86"/>
    <cellStyle name="20% - Акцент2 4 8" xfId="87"/>
    <cellStyle name="20% - Акцент2 4 9" xfId="88"/>
    <cellStyle name="20% - Акцент3 2" xfId="89"/>
    <cellStyle name="20% - Акцент3 2 2" xfId="90"/>
    <cellStyle name="20% - Акцент3 3" xfId="91"/>
    <cellStyle name="20% - Акцент3 3 10" xfId="92"/>
    <cellStyle name="20% - Акцент3 3 11" xfId="93"/>
    <cellStyle name="20% - Акцент3 3 12" xfId="94"/>
    <cellStyle name="20% - Акцент3 3 13" xfId="95"/>
    <cellStyle name="20% - Акцент3 3 2" xfId="96"/>
    <cellStyle name="20% - Акцент3 3 2 10" xfId="97"/>
    <cellStyle name="20% - Акцент3 3 2 11" xfId="98"/>
    <cellStyle name="20% - Акцент3 3 2 12" xfId="99"/>
    <cellStyle name="20% - Акцент3 3 2 2" xfId="100"/>
    <cellStyle name="20% - Акцент3 3 2 2 2" xfId="101"/>
    <cellStyle name="20% - Акцент3 3 2 3" xfId="102"/>
    <cellStyle name="20% - Акцент3 3 2 4" xfId="103"/>
    <cellStyle name="20% - Акцент3 3 2 5" xfId="104"/>
    <cellStyle name="20% - Акцент3 3 2 6" xfId="105"/>
    <cellStyle name="20% - Акцент3 3 2 7" xfId="106"/>
    <cellStyle name="20% - Акцент3 3 2 8" xfId="107"/>
    <cellStyle name="20% - Акцент3 3 2 9" xfId="108"/>
    <cellStyle name="20% - Акцент3 3 3" xfId="109"/>
    <cellStyle name="20% - Акцент3 3 3 2" xfId="110"/>
    <cellStyle name="20% - Акцент3 3 4" xfId="111"/>
    <cellStyle name="20% - Акцент3 3 5" xfId="112"/>
    <cellStyle name="20% - Акцент3 3 6" xfId="113"/>
    <cellStyle name="20% - Акцент3 3 7" xfId="114"/>
    <cellStyle name="20% - Акцент3 3 8" xfId="115"/>
    <cellStyle name="20% - Акцент3 3 9" xfId="116"/>
    <cellStyle name="20% - Акцент3 4" xfId="117"/>
    <cellStyle name="20% - Акцент3 4 10" xfId="118"/>
    <cellStyle name="20% - Акцент3 4 11" xfId="119"/>
    <cellStyle name="20% - Акцент3 4 12" xfId="120"/>
    <cellStyle name="20% - Акцент3 4 2" xfId="121"/>
    <cellStyle name="20% - Акцент3 4 2 2" xfId="122"/>
    <cellStyle name="20% - Акцент3 4 3" xfId="123"/>
    <cellStyle name="20% - Акцент3 4 4" xfId="124"/>
    <cellStyle name="20% - Акцент3 4 5" xfId="125"/>
    <cellStyle name="20% - Акцент3 4 6" xfId="126"/>
    <cellStyle name="20% - Акцент3 4 7" xfId="127"/>
    <cellStyle name="20% - Акцент3 4 8" xfId="128"/>
    <cellStyle name="20% - Акцент3 4 9" xfId="129"/>
    <cellStyle name="20% - Акцент4 2" xfId="130"/>
    <cellStyle name="20% - Акцент4 2 2" xfId="131"/>
    <cellStyle name="20% - Акцент4 3" xfId="132"/>
    <cellStyle name="20% - Акцент4 3 10" xfId="133"/>
    <cellStyle name="20% - Акцент4 3 11" xfId="134"/>
    <cellStyle name="20% - Акцент4 3 12" xfId="135"/>
    <cellStyle name="20% - Акцент4 3 13" xfId="136"/>
    <cellStyle name="20% - Акцент4 3 2" xfId="137"/>
    <cellStyle name="20% - Акцент4 3 2 10" xfId="138"/>
    <cellStyle name="20% - Акцент4 3 2 11" xfId="139"/>
    <cellStyle name="20% - Акцент4 3 2 12" xfId="140"/>
    <cellStyle name="20% - Акцент4 3 2 2" xfId="141"/>
    <cellStyle name="20% - Акцент4 3 2 2 2" xfId="142"/>
    <cellStyle name="20% - Акцент4 3 2 3" xfId="143"/>
    <cellStyle name="20% - Акцент4 3 2 4" xfId="144"/>
    <cellStyle name="20% - Акцент4 3 2 5" xfId="145"/>
    <cellStyle name="20% - Акцент4 3 2 6" xfId="146"/>
    <cellStyle name="20% - Акцент4 3 2 7" xfId="147"/>
    <cellStyle name="20% - Акцент4 3 2 8" xfId="148"/>
    <cellStyle name="20% - Акцент4 3 2 9" xfId="149"/>
    <cellStyle name="20% - Акцент4 3 3" xfId="150"/>
    <cellStyle name="20% - Акцент4 3 3 2" xfId="151"/>
    <cellStyle name="20% - Акцент4 3 4" xfId="152"/>
    <cellStyle name="20% - Акцент4 3 5" xfId="153"/>
    <cellStyle name="20% - Акцент4 3 6" xfId="154"/>
    <cellStyle name="20% - Акцент4 3 7" xfId="155"/>
    <cellStyle name="20% - Акцент4 3 8" xfId="156"/>
    <cellStyle name="20% - Акцент4 3 9" xfId="157"/>
    <cellStyle name="20% - Акцент4 4" xfId="158"/>
    <cellStyle name="20% - Акцент4 4 10" xfId="159"/>
    <cellStyle name="20% - Акцент4 4 11" xfId="160"/>
    <cellStyle name="20% - Акцент4 4 12" xfId="161"/>
    <cellStyle name="20% - Акцент4 4 2" xfId="162"/>
    <cellStyle name="20% - Акцент4 4 2 2" xfId="163"/>
    <cellStyle name="20% - Акцент4 4 3" xfId="164"/>
    <cellStyle name="20% - Акцент4 4 4" xfId="165"/>
    <cellStyle name="20% - Акцент4 4 5" xfId="166"/>
    <cellStyle name="20% - Акцент4 4 6" xfId="167"/>
    <cellStyle name="20% - Акцент4 4 7" xfId="168"/>
    <cellStyle name="20% - Акцент4 4 8" xfId="169"/>
    <cellStyle name="20% - Акцент4 4 9" xfId="170"/>
    <cellStyle name="20% - Акцент5 2" xfId="171"/>
    <cellStyle name="20% - Акцент5 2 2" xfId="172"/>
    <cellStyle name="20% - Акцент5 3" xfId="173"/>
    <cellStyle name="20% - Акцент5 3 10" xfId="174"/>
    <cellStyle name="20% - Акцент5 3 11" xfId="175"/>
    <cellStyle name="20% - Акцент5 3 12" xfId="176"/>
    <cellStyle name="20% - Акцент5 3 13" xfId="177"/>
    <cellStyle name="20% - Акцент5 3 2" xfId="178"/>
    <cellStyle name="20% - Акцент5 3 2 10" xfId="179"/>
    <cellStyle name="20% - Акцент5 3 2 11" xfId="180"/>
    <cellStyle name="20% - Акцент5 3 2 12" xfId="181"/>
    <cellStyle name="20% - Акцент5 3 2 2" xfId="182"/>
    <cellStyle name="20% - Акцент5 3 2 2 2" xfId="183"/>
    <cellStyle name="20% - Акцент5 3 2 3" xfId="184"/>
    <cellStyle name="20% - Акцент5 3 2 4" xfId="185"/>
    <cellStyle name="20% - Акцент5 3 2 5" xfId="186"/>
    <cellStyle name="20% - Акцент5 3 2 6" xfId="187"/>
    <cellStyle name="20% - Акцент5 3 2 7" xfId="188"/>
    <cellStyle name="20% - Акцент5 3 2 8" xfId="189"/>
    <cellStyle name="20% - Акцент5 3 2 9" xfId="190"/>
    <cellStyle name="20% - Акцент5 3 3" xfId="191"/>
    <cellStyle name="20% - Акцент5 3 3 2" xfId="192"/>
    <cellStyle name="20% - Акцент5 3 4" xfId="193"/>
    <cellStyle name="20% - Акцент5 3 5" xfId="194"/>
    <cellStyle name="20% - Акцент5 3 6" xfId="195"/>
    <cellStyle name="20% - Акцент5 3 7" xfId="196"/>
    <cellStyle name="20% - Акцент5 3 8" xfId="197"/>
    <cellStyle name="20% - Акцент5 3 9" xfId="198"/>
    <cellStyle name="20% - Акцент5 4" xfId="199"/>
    <cellStyle name="20% - Акцент5 4 10" xfId="200"/>
    <cellStyle name="20% - Акцент5 4 11" xfId="201"/>
    <cellStyle name="20% - Акцент5 4 12" xfId="202"/>
    <cellStyle name="20% - Акцент5 4 2" xfId="203"/>
    <cellStyle name="20% - Акцент5 4 2 2" xfId="204"/>
    <cellStyle name="20% - Акцент5 4 3" xfId="205"/>
    <cellStyle name="20% - Акцент5 4 4" xfId="206"/>
    <cellStyle name="20% - Акцент5 4 5" xfId="207"/>
    <cellStyle name="20% - Акцент5 4 6" xfId="208"/>
    <cellStyle name="20% - Акцент5 4 7" xfId="209"/>
    <cellStyle name="20% - Акцент5 4 8" xfId="210"/>
    <cellStyle name="20% - Акцент5 4 9" xfId="211"/>
    <cellStyle name="20% - Акцент6 2" xfId="212"/>
    <cellStyle name="20% - Акцент6 2 2" xfId="213"/>
    <cellStyle name="20% - Акцент6 3" xfId="214"/>
    <cellStyle name="20% - Акцент6 3 10" xfId="215"/>
    <cellStyle name="20% - Акцент6 3 11" xfId="216"/>
    <cellStyle name="20% - Акцент6 3 12" xfId="217"/>
    <cellStyle name="20% - Акцент6 3 13" xfId="218"/>
    <cellStyle name="20% - Акцент6 3 2" xfId="219"/>
    <cellStyle name="20% - Акцент6 3 2 10" xfId="220"/>
    <cellStyle name="20% - Акцент6 3 2 11" xfId="221"/>
    <cellStyle name="20% - Акцент6 3 2 12" xfId="222"/>
    <cellStyle name="20% - Акцент6 3 2 2" xfId="223"/>
    <cellStyle name="20% - Акцент6 3 2 2 2" xfId="224"/>
    <cellStyle name="20% - Акцент6 3 2 3" xfId="225"/>
    <cellStyle name="20% - Акцент6 3 2 4" xfId="226"/>
    <cellStyle name="20% - Акцент6 3 2 5" xfId="227"/>
    <cellStyle name="20% - Акцент6 3 2 6" xfId="228"/>
    <cellStyle name="20% - Акцент6 3 2 7" xfId="229"/>
    <cellStyle name="20% - Акцент6 3 2 8" xfId="230"/>
    <cellStyle name="20% - Акцент6 3 2 9" xfId="231"/>
    <cellStyle name="20% - Акцент6 3 3" xfId="232"/>
    <cellStyle name="20% - Акцент6 3 3 2" xfId="233"/>
    <cellStyle name="20% - Акцент6 3 4" xfId="234"/>
    <cellStyle name="20% - Акцент6 3 5" xfId="235"/>
    <cellStyle name="20% - Акцент6 3 6" xfId="236"/>
    <cellStyle name="20% - Акцент6 3 7" xfId="237"/>
    <cellStyle name="20% - Акцент6 3 8" xfId="238"/>
    <cellStyle name="20% - Акцент6 3 9" xfId="239"/>
    <cellStyle name="20% - Акцент6 4" xfId="240"/>
    <cellStyle name="20% - Акцент6 4 10" xfId="241"/>
    <cellStyle name="20% - Акцент6 4 11" xfId="242"/>
    <cellStyle name="20% - Акцент6 4 12" xfId="243"/>
    <cellStyle name="20% - Акцент6 4 2" xfId="244"/>
    <cellStyle name="20% - Акцент6 4 2 2" xfId="245"/>
    <cellStyle name="20% - Акцент6 4 3" xfId="246"/>
    <cellStyle name="20% - Акцент6 4 4" xfId="247"/>
    <cellStyle name="20% - Акцент6 4 5" xfId="248"/>
    <cellStyle name="20% - Акцент6 4 6" xfId="249"/>
    <cellStyle name="20% - Акцент6 4 7" xfId="250"/>
    <cellStyle name="20% - Акцент6 4 8" xfId="251"/>
    <cellStyle name="20% - Акцент6 4 9" xfId="252"/>
    <cellStyle name="40% - Акцент1 2" xfId="253"/>
    <cellStyle name="40% - Акцент1 2 2" xfId="254"/>
    <cellStyle name="40% - Акцент1 3" xfId="255"/>
    <cellStyle name="40% - Акцент1 3 10" xfId="256"/>
    <cellStyle name="40% - Акцент1 3 11" xfId="257"/>
    <cellStyle name="40% - Акцент1 3 12" xfId="258"/>
    <cellStyle name="40% - Акцент1 3 13" xfId="259"/>
    <cellStyle name="40% - Акцент1 3 2" xfId="260"/>
    <cellStyle name="40% - Акцент1 3 2 10" xfId="261"/>
    <cellStyle name="40% - Акцент1 3 2 11" xfId="262"/>
    <cellStyle name="40% - Акцент1 3 2 12" xfId="263"/>
    <cellStyle name="40% - Акцент1 3 2 2" xfId="264"/>
    <cellStyle name="40% - Акцент1 3 2 2 2" xfId="265"/>
    <cellStyle name="40% - Акцент1 3 2 3" xfId="266"/>
    <cellStyle name="40% - Акцент1 3 2 4" xfId="267"/>
    <cellStyle name="40% - Акцент1 3 2 5" xfId="268"/>
    <cellStyle name="40% - Акцент1 3 2 6" xfId="269"/>
    <cellStyle name="40% - Акцент1 3 2 7" xfId="270"/>
    <cellStyle name="40% - Акцент1 3 2 8" xfId="271"/>
    <cellStyle name="40% - Акцент1 3 2 9" xfId="272"/>
    <cellStyle name="40% - Акцент1 3 3" xfId="273"/>
    <cellStyle name="40% - Акцент1 3 3 2" xfId="274"/>
    <cellStyle name="40% - Акцент1 3 4" xfId="275"/>
    <cellStyle name="40% - Акцент1 3 5" xfId="276"/>
    <cellStyle name="40% - Акцент1 3 6" xfId="277"/>
    <cellStyle name="40% - Акцент1 3 7" xfId="278"/>
    <cellStyle name="40% - Акцент1 3 8" xfId="279"/>
    <cellStyle name="40% - Акцент1 3 9" xfId="280"/>
    <cellStyle name="40% - Акцент1 4" xfId="281"/>
    <cellStyle name="40% - Акцент1 4 10" xfId="282"/>
    <cellStyle name="40% - Акцент1 4 11" xfId="283"/>
    <cellStyle name="40% - Акцент1 4 12" xfId="284"/>
    <cellStyle name="40% - Акцент1 4 2" xfId="285"/>
    <cellStyle name="40% - Акцент1 4 2 2" xfId="286"/>
    <cellStyle name="40% - Акцент1 4 3" xfId="287"/>
    <cellStyle name="40% - Акцент1 4 4" xfId="288"/>
    <cellStyle name="40% - Акцент1 4 5" xfId="289"/>
    <cellStyle name="40% - Акцент1 4 6" xfId="290"/>
    <cellStyle name="40% - Акцент1 4 7" xfId="291"/>
    <cellStyle name="40% - Акцент1 4 8" xfId="292"/>
    <cellStyle name="40% - Акцент1 4 9" xfId="293"/>
    <cellStyle name="40% - Акцент2 2" xfId="294"/>
    <cellStyle name="40% - Акцент2 2 2" xfId="295"/>
    <cellStyle name="40% - Акцент2 3" xfId="296"/>
    <cellStyle name="40% - Акцент2 3 10" xfId="297"/>
    <cellStyle name="40% - Акцент2 3 11" xfId="298"/>
    <cellStyle name="40% - Акцент2 3 12" xfId="299"/>
    <cellStyle name="40% - Акцент2 3 13" xfId="300"/>
    <cellStyle name="40% - Акцент2 3 2" xfId="301"/>
    <cellStyle name="40% - Акцент2 3 2 10" xfId="302"/>
    <cellStyle name="40% - Акцент2 3 2 11" xfId="303"/>
    <cellStyle name="40% - Акцент2 3 2 12" xfId="304"/>
    <cellStyle name="40% - Акцент2 3 2 2" xfId="305"/>
    <cellStyle name="40% - Акцент2 3 2 2 2" xfId="306"/>
    <cellStyle name="40% - Акцент2 3 2 3" xfId="307"/>
    <cellStyle name="40% - Акцент2 3 2 4" xfId="308"/>
    <cellStyle name="40% - Акцент2 3 2 5" xfId="309"/>
    <cellStyle name="40% - Акцент2 3 2 6" xfId="310"/>
    <cellStyle name="40% - Акцент2 3 2 7" xfId="311"/>
    <cellStyle name="40% - Акцент2 3 2 8" xfId="312"/>
    <cellStyle name="40% - Акцент2 3 2 9" xfId="313"/>
    <cellStyle name="40% - Акцент2 3 3" xfId="314"/>
    <cellStyle name="40% - Акцент2 3 3 2" xfId="315"/>
    <cellStyle name="40% - Акцент2 3 4" xfId="316"/>
    <cellStyle name="40% - Акцент2 3 5" xfId="317"/>
    <cellStyle name="40% - Акцент2 3 6" xfId="318"/>
    <cellStyle name="40% - Акцент2 3 7" xfId="319"/>
    <cellStyle name="40% - Акцент2 3 8" xfId="320"/>
    <cellStyle name="40% - Акцент2 3 9" xfId="321"/>
    <cellStyle name="40% - Акцент2 4" xfId="322"/>
    <cellStyle name="40% - Акцент2 4 10" xfId="323"/>
    <cellStyle name="40% - Акцент2 4 11" xfId="324"/>
    <cellStyle name="40% - Акцент2 4 12" xfId="325"/>
    <cellStyle name="40% - Акцент2 4 2" xfId="326"/>
    <cellStyle name="40% - Акцент2 4 2 2" xfId="327"/>
    <cellStyle name="40% - Акцент2 4 3" xfId="328"/>
    <cellStyle name="40% - Акцент2 4 4" xfId="329"/>
    <cellStyle name="40% - Акцент2 4 5" xfId="330"/>
    <cellStyle name="40% - Акцент2 4 6" xfId="331"/>
    <cellStyle name="40% - Акцент2 4 7" xfId="332"/>
    <cellStyle name="40% - Акцент2 4 8" xfId="333"/>
    <cellStyle name="40% - Акцент2 4 9" xfId="334"/>
    <cellStyle name="40% - Акцент3 2" xfId="335"/>
    <cellStyle name="40% - Акцент3 2 2" xfId="336"/>
    <cellStyle name="40% - Акцент3 3" xfId="337"/>
    <cellStyle name="40% - Акцент3 3 10" xfId="338"/>
    <cellStyle name="40% - Акцент3 3 11" xfId="339"/>
    <cellStyle name="40% - Акцент3 3 12" xfId="340"/>
    <cellStyle name="40% - Акцент3 3 13" xfId="341"/>
    <cellStyle name="40% - Акцент3 3 2" xfId="342"/>
    <cellStyle name="40% - Акцент3 3 2 10" xfId="343"/>
    <cellStyle name="40% - Акцент3 3 2 11" xfId="344"/>
    <cellStyle name="40% - Акцент3 3 2 12" xfId="345"/>
    <cellStyle name="40% - Акцент3 3 2 2" xfId="346"/>
    <cellStyle name="40% - Акцент3 3 2 2 2" xfId="347"/>
    <cellStyle name="40% - Акцент3 3 2 3" xfId="348"/>
    <cellStyle name="40% - Акцент3 3 2 4" xfId="349"/>
    <cellStyle name="40% - Акцент3 3 2 5" xfId="350"/>
    <cellStyle name="40% - Акцент3 3 2 6" xfId="351"/>
    <cellStyle name="40% - Акцент3 3 2 7" xfId="352"/>
    <cellStyle name="40% - Акцент3 3 2 8" xfId="353"/>
    <cellStyle name="40% - Акцент3 3 2 9" xfId="354"/>
    <cellStyle name="40% - Акцент3 3 3" xfId="355"/>
    <cellStyle name="40% - Акцент3 3 3 2" xfId="356"/>
    <cellStyle name="40% - Акцент3 3 4" xfId="357"/>
    <cellStyle name="40% - Акцент3 3 5" xfId="358"/>
    <cellStyle name="40% - Акцент3 3 6" xfId="359"/>
    <cellStyle name="40% - Акцент3 3 7" xfId="360"/>
    <cellStyle name="40% - Акцент3 3 8" xfId="361"/>
    <cellStyle name="40% - Акцент3 3 9" xfId="362"/>
    <cellStyle name="40% - Акцент3 4" xfId="363"/>
    <cellStyle name="40% - Акцент3 4 10" xfId="364"/>
    <cellStyle name="40% - Акцент3 4 11" xfId="365"/>
    <cellStyle name="40% - Акцент3 4 12" xfId="366"/>
    <cellStyle name="40% - Акцент3 4 2" xfId="367"/>
    <cellStyle name="40% - Акцент3 4 2 2" xfId="368"/>
    <cellStyle name="40% - Акцент3 4 3" xfId="369"/>
    <cellStyle name="40% - Акцент3 4 4" xfId="370"/>
    <cellStyle name="40% - Акцент3 4 5" xfId="371"/>
    <cellStyle name="40% - Акцент3 4 6" xfId="372"/>
    <cellStyle name="40% - Акцент3 4 7" xfId="373"/>
    <cellStyle name="40% - Акцент3 4 8" xfId="374"/>
    <cellStyle name="40% - Акцент3 4 9" xfId="375"/>
    <cellStyle name="40% - Акцент4 2" xfId="376"/>
    <cellStyle name="40% - Акцент4 2 2" xfId="377"/>
    <cellStyle name="40% - Акцент4 3" xfId="378"/>
    <cellStyle name="40% - Акцент4 3 10" xfId="379"/>
    <cellStyle name="40% - Акцент4 3 11" xfId="380"/>
    <cellStyle name="40% - Акцент4 3 12" xfId="381"/>
    <cellStyle name="40% - Акцент4 3 13" xfId="382"/>
    <cellStyle name="40% - Акцент4 3 2" xfId="383"/>
    <cellStyle name="40% - Акцент4 3 2 10" xfId="384"/>
    <cellStyle name="40% - Акцент4 3 2 11" xfId="385"/>
    <cellStyle name="40% - Акцент4 3 2 12" xfId="386"/>
    <cellStyle name="40% - Акцент4 3 2 2" xfId="387"/>
    <cellStyle name="40% - Акцент4 3 2 2 2" xfId="388"/>
    <cellStyle name="40% - Акцент4 3 2 3" xfId="389"/>
    <cellStyle name="40% - Акцент4 3 2 4" xfId="390"/>
    <cellStyle name="40% - Акцент4 3 2 5" xfId="391"/>
    <cellStyle name="40% - Акцент4 3 2 6" xfId="392"/>
    <cellStyle name="40% - Акцент4 3 2 7" xfId="393"/>
    <cellStyle name="40% - Акцент4 3 2 8" xfId="394"/>
    <cellStyle name="40% - Акцент4 3 2 9" xfId="395"/>
    <cellStyle name="40% - Акцент4 3 3" xfId="396"/>
    <cellStyle name="40% - Акцент4 3 3 2" xfId="397"/>
    <cellStyle name="40% - Акцент4 3 4" xfId="398"/>
    <cellStyle name="40% - Акцент4 3 5" xfId="399"/>
    <cellStyle name="40% - Акцент4 3 6" xfId="400"/>
    <cellStyle name="40% - Акцент4 3 7" xfId="401"/>
    <cellStyle name="40% - Акцент4 3 8" xfId="402"/>
    <cellStyle name="40% - Акцент4 3 9" xfId="403"/>
    <cellStyle name="40% - Акцент4 4" xfId="404"/>
    <cellStyle name="40% - Акцент4 4 10" xfId="405"/>
    <cellStyle name="40% - Акцент4 4 11" xfId="406"/>
    <cellStyle name="40% - Акцент4 4 12" xfId="407"/>
    <cellStyle name="40% - Акцент4 4 2" xfId="408"/>
    <cellStyle name="40% - Акцент4 4 2 2" xfId="409"/>
    <cellStyle name="40% - Акцент4 4 3" xfId="410"/>
    <cellStyle name="40% - Акцент4 4 4" xfId="411"/>
    <cellStyle name="40% - Акцент4 4 5" xfId="412"/>
    <cellStyle name="40% - Акцент4 4 6" xfId="413"/>
    <cellStyle name="40% - Акцент4 4 7" xfId="414"/>
    <cellStyle name="40% - Акцент4 4 8" xfId="415"/>
    <cellStyle name="40% - Акцент4 4 9" xfId="416"/>
    <cellStyle name="40% - Акцент5 2" xfId="417"/>
    <cellStyle name="40% - Акцент5 2 2" xfId="418"/>
    <cellStyle name="40% - Акцент5 3" xfId="419"/>
    <cellStyle name="40% - Акцент5 3 10" xfId="420"/>
    <cellStyle name="40% - Акцент5 3 11" xfId="421"/>
    <cellStyle name="40% - Акцент5 3 12" xfId="422"/>
    <cellStyle name="40% - Акцент5 3 13" xfId="423"/>
    <cellStyle name="40% - Акцент5 3 2" xfId="424"/>
    <cellStyle name="40% - Акцент5 3 2 10" xfId="425"/>
    <cellStyle name="40% - Акцент5 3 2 11" xfId="426"/>
    <cellStyle name="40% - Акцент5 3 2 12" xfId="427"/>
    <cellStyle name="40% - Акцент5 3 2 2" xfId="428"/>
    <cellStyle name="40% - Акцент5 3 2 2 2" xfId="429"/>
    <cellStyle name="40% - Акцент5 3 2 3" xfId="430"/>
    <cellStyle name="40% - Акцент5 3 2 4" xfId="431"/>
    <cellStyle name="40% - Акцент5 3 2 5" xfId="432"/>
    <cellStyle name="40% - Акцент5 3 2 6" xfId="433"/>
    <cellStyle name="40% - Акцент5 3 2 7" xfId="434"/>
    <cellStyle name="40% - Акцент5 3 2 8" xfId="435"/>
    <cellStyle name="40% - Акцент5 3 2 9" xfId="436"/>
    <cellStyle name="40% - Акцент5 3 3" xfId="437"/>
    <cellStyle name="40% - Акцент5 3 3 2" xfId="438"/>
    <cellStyle name="40% - Акцент5 3 4" xfId="439"/>
    <cellStyle name="40% - Акцент5 3 5" xfId="440"/>
    <cellStyle name="40% - Акцент5 3 6" xfId="441"/>
    <cellStyle name="40% - Акцент5 3 7" xfId="442"/>
    <cellStyle name="40% - Акцент5 3 8" xfId="443"/>
    <cellStyle name="40% - Акцент5 3 9" xfId="444"/>
    <cellStyle name="40% - Акцент5 4" xfId="445"/>
    <cellStyle name="40% - Акцент5 4 10" xfId="446"/>
    <cellStyle name="40% - Акцент5 4 11" xfId="447"/>
    <cellStyle name="40% - Акцент5 4 12" xfId="448"/>
    <cellStyle name="40% - Акцент5 4 2" xfId="449"/>
    <cellStyle name="40% - Акцент5 4 2 2" xfId="450"/>
    <cellStyle name="40% - Акцент5 4 3" xfId="451"/>
    <cellStyle name="40% - Акцент5 4 4" xfId="452"/>
    <cellStyle name="40% - Акцент5 4 5" xfId="453"/>
    <cellStyle name="40% - Акцент5 4 6" xfId="454"/>
    <cellStyle name="40% - Акцент5 4 7" xfId="455"/>
    <cellStyle name="40% - Акцент5 4 8" xfId="456"/>
    <cellStyle name="40% - Акцент5 4 9" xfId="457"/>
    <cellStyle name="40% - Акцент6 2" xfId="458"/>
    <cellStyle name="40% - Акцент6 2 2" xfId="459"/>
    <cellStyle name="40% - Акцент6 3" xfId="460"/>
    <cellStyle name="40% - Акцент6 3 10" xfId="461"/>
    <cellStyle name="40% - Акцент6 3 11" xfId="462"/>
    <cellStyle name="40% - Акцент6 3 12" xfId="463"/>
    <cellStyle name="40% - Акцент6 3 13" xfId="464"/>
    <cellStyle name="40% - Акцент6 3 2" xfId="465"/>
    <cellStyle name="40% - Акцент6 3 2 10" xfId="466"/>
    <cellStyle name="40% - Акцент6 3 2 11" xfId="467"/>
    <cellStyle name="40% - Акцент6 3 2 12" xfId="468"/>
    <cellStyle name="40% - Акцент6 3 2 2" xfId="469"/>
    <cellStyle name="40% - Акцент6 3 2 2 2" xfId="470"/>
    <cellStyle name="40% - Акцент6 3 2 3" xfId="471"/>
    <cellStyle name="40% - Акцент6 3 2 4" xfId="472"/>
    <cellStyle name="40% - Акцент6 3 2 5" xfId="473"/>
    <cellStyle name="40% - Акцент6 3 2 6" xfId="474"/>
    <cellStyle name="40% - Акцент6 3 2 7" xfId="475"/>
    <cellStyle name="40% - Акцент6 3 2 8" xfId="476"/>
    <cellStyle name="40% - Акцент6 3 2 9" xfId="477"/>
    <cellStyle name="40% - Акцент6 3 3" xfId="478"/>
    <cellStyle name="40% - Акцент6 3 3 2" xfId="479"/>
    <cellStyle name="40% - Акцент6 3 4" xfId="480"/>
    <cellStyle name="40% - Акцент6 3 5" xfId="481"/>
    <cellStyle name="40% - Акцент6 3 6" xfId="482"/>
    <cellStyle name="40% - Акцент6 3 7" xfId="483"/>
    <cellStyle name="40% - Акцент6 3 8" xfId="484"/>
    <cellStyle name="40% - Акцент6 3 9" xfId="485"/>
    <cellStyle name="40% - Акцент6 4" xfId="486"/>
    <cellStyle name="40% - Акцент6 4 10" xfId="487"/>
    <cellStyle name="40% - Акцент6 4 11" xfId="488"/>
    <cellStyle name="40% - Акцент6 4 12" xfId="489"/>
    <cellStyle name="40% - Акцент6 4 2" xfId="490"/>
    <cellStyle name="40% - Акцент6 4 2 2" xfId="491"/>
    <cellStyle name="40% - Акцент6 4 3" xfId="492"/>
    <cellStyle name="40% - Акцент6 4 4" xfId="493"/>
    <cellStyle name="40% - Акцент6 4 5" xfId="494"/>
    <cellStyle name="40% - Акцент6 4 6" xfId="495"/>
    <cellStyle name="40% - Акцент6 4 7" xfId="496"/>
    <cellStyle name="40% - Акцент6 4 8" xfId="497"/>
    <cellStyle name="40% - Акцент6 4 9" xfId="498"/>
    <cellStyle name="60% - Акцент1 2" xfId="499"/>
    <cellStyle name="60% - Акцент1 2 2" xfId="500"/>
    <cellStyle name="60% - Акцент1 3" xfId="501"/>
    <cellStyle name="60% - Акцент2 2" xfId="502"/>
    <cellStyle name="60% - Акцент2 2 2" xfId="503"/>
    <cellStyle name="60% - Акцент2 3" xfId="504"/>
    <cellStyle name="60% - Акцент3 2" xfId="505"/>
    <cellStyle name="60% - Акцент3 2 2" xfId="506"/>
    <cellStyle name="60% - Акцент3 3" xfId="507"/>
    <cellStyle name="60% - Акцент4 2" xfId="508"/>
    <cellStyle name="60% - Акцент4 2 2" xfId="509"/>
    <cellStyle name="60% - Акцент4 3" xfId="510"/>
    <cellStyle name="60% - Акцент5 2" xfId="511"/>
    <cellStyle name="60% - Акцент5 2 2" xfId="512"/>
    <cellStyle name="60% - Акцент5 3" xfId="513"/>
    <cellStyle name="60% - Акцент6 2" xfId="514"/>
    <cellStyle name="60% - Акцент6 2 2" xfId="515"/>
    <cellStyle name="60% - Акцент6 3" xfId="516"/>
    <cellStyle name="Акцент1 2" xfId="517"/>
    <cellStyle name="Акцент1 2 2" xfId="518"/>
    <cellStyle name="Акцент1 3" xfId="519"/>
    <cellStyle name="Акцент2 2" xfId="520"/>
    <cellStyle name="Акцент2 2 2" xfId="521"/>
    <cellStyle name="Акцент2 3" xfId="522"/>
    <cellStyle name="Акцент3 2" xfId="523"/>
    <cellStyle name="Акцент3 2 2" xfId="524"/>
    <cellStyle name="Акцент3 3" xfId="525"/>
    <cellStyle name="Акцент4 2" xfId="526"/>
    <cellStyle name="Акцент4 2 2" xfId="527"/>
    <cellStyle name="Акцент4 3" xfId="528"/>
    <cellStyle name="Акцент5 2" xfId="529"/>
    <cellStyle name="Акцент5 2 2" xfId="530"/>
    <cellStyle name="Акцент5 3" xfId="531"/>
    <cellStyle name="Акцент6 2" xfId="532"/>
    <cellStyle name="Акцент6 2 2" xfId="533"/>
    <cellStyle name="Акцент6 3" xfId="534"/>
    <cellStyle name="Ввод  2" xfId="535"/>
    <cellStyle name="Ввод  2 2" xfId="536"/>
    <cellStyle name="Ввод  2 2 10" xfId="537"/>
    <cellStyle name="Ввод  2 2 10 2" xfId="538"/>
    <cellStyle name="Ввод  2 2 11" xfId="539"/>
    <cellStyle name="Ввод  2 2 11 2" xfId="540"/>
    <cellStyle name="Ввод  2 2 12" xfId="541"/>
    <cellStyle name="Ввод  2 2 12 2" xfId="542"/>
    <cellStyle name="Ввод  2 2 13" xfId="543"/>
    <cellStyle name="Ввод  2 2 2" xfId="544"/>
    <cellStyle name="Ввод  2 2 2 2" xfId="545"/>
    <cellStyle name="Ввод  2 2 3" xfId="546"/>
    <cellStyle name="Ввод  2 2 3 2" xfId="547"/>
    <cellStyle name="Ввод  2 2 4" xfId="548"/>
    <cellStyle name="Ввод  2 2 4 2" xfId="549"/>
    <cellStyle name="Ввод  2 2 5" xfId="550"/>
    <cellStyle name="Ввод  2 2 5 2" xfId="551"/>
    <cellStyle name="Ввод  2 2 6" xfId="552"/>
    <cellStyle name="Ввод  2 2 6 2" xfId="553"/>
    <cellStyle name="Ввод  2 2 7" xfId="554"/>
    <cellStyle name="Ввод  2 2 7 2" xfId="555"/>
    <cellStyle name="Ввод  2 2 8" xfId="556"/>
    <cellStyle name="Ввод  2 2 8 2" xfId="557"/>
    <cellStyle name="Ввод  2 2 9" xfId="558"/>
    <cellStyle name="Ввод  2 2 9 2" xfId="559"/>
    <cellStyle name="Ввод  3" xfId="560"/>
    <cellStyle name="Вывод 2" xfId="561"/>
    <cellStyle name="Вывод 2 2" xfId="562"/>
    <cellStyle name="Вывод 2 2 10" xfId="563"/>
    <cellStyle name="Вывод 2 2 10 2" xfId="564"/>
    <cellStyle name="Вывод 2 2 11" xfId="565"/>
    <cellStyle name="Вывод 2 2 11 2" xfId="566"/>
    <cellStyle name="Вывод 2 2 12" xfId="567"/>
    <cellStyle name="Вывод 2 2 12 2" xfId="568"/>
    <cellStyle name="Вывод 2 2 13" xfId="569"/>
    <cellStyle name="Вывод 2 2 2" xfId="570"/>
    <cellStyle name="Вывод 2 2 2 2" xfId="571"/>
    <cellStyle name="Вывод 2 2 3" xfId="572"/>
    <cellStyle name="Вывод 2 2 3 2" xfId="573"/>
    <cellStyle name="Вывод 2 2 4" xfId="574"/>
    <cellStyle name="Вывод 2 2 4 2" xfId="575"/>
    <cellStyle name="Вывод 2 2 5" xfId="576"/>
    <cellStyle name="Вывод 2 2 5 2" xfId="577"/>
    <cellStyle name="Вывод 2 2 6" xfId="578"/>
    <cellStyle name="Вывод 2 2 6 2" xfId="579"/>
    <cellStyle name="Вывод 2 2 7" xfId="580"/>
    <cellStyle name="Вывод 2 2 7 2" xfId="581"/>
    <cellStyle name="Вывод 2 2 8" xfId="582"/>
    <cellStyle name="Вывод 2 2 8 2" xfId="583"/>
    <cellStyle name="Вывод 2 2 9" xfId="584"/>
    <cellStyle name="Вывод 2 2 9 2" xfId="585"/>
    <cellStyle name="Вывод 3" xfId="586"/>
    <cellStyle name="Вывод 3 2" xfId="587"/>
    <cellStyle name="Вычисление 2" xfId="588"/>
    <cellStyle name="Вычисление 2 2" xfId="589"/>
    <cellStyle name="Вычисление 2 2 10" xfId="590"/>
    <cellStyle name="Вычисление 2 2 10 2" xfId="591"/>
    <cellStyle name="Вычисление 2 2 11" xfId="592"/>
    <cellStyle name="Вычисление 2 2 11 2" xfId="593"/>
    <cellStyle name="Вычисление 2 2 12" xfId="594"/>
    <cellStyle name="Вычисление 2 2 12 2" xfId="595"/>
    <cellStyle name="Вычисление 2 2 13" xfId="596"/>
    <cellStyle name="Вычисление 2 2 2" xfId="597"/>
    <cellStyle name="Вычисление 2 2 2 2" xfId="598"/>
    <cellStyle name="Вычисление 2 2 3" xfId="599"/>
    <cellStyle name="Вычисление 2 2 3 2" xfId="600"/>
    <cellStyle name="Вычисление 2 2 4" xfId="601"/>
    <cellStyle name="Вычисление 2 2 4 2" xfId="602"/>
    <cellStyle name="Вычисление 2 2 5" xfId="603"/>
    <cellStyle name="Вычисление 2 2 5 2" xfId="604"/>
    <cellStyle name="Вычисление 2 2 6" xfId="605"/>
    <cellStyle name="Вычисление 2 2 6 2" xfId="606"/>
    <cellStyle name="Вычисление 2 2 7" xfId="607"/>
    <cellStyle name="Вычисление 2 2 7 2" xfId="608"/>
    <cellStyle name="Вычисление 2 2 8" xfId="609"/>
    <cellStyle name="Вычисление 2 2 8 2" xfId="610"/>
    <cellStyle name="Вычисление 2 2 9" xfId="611"/>
    <cellStyle name="Вычисление 2 2 9 2" xfId="612"/>
    <cellStyle name="Вычисление 3" xfId="613"/>
    <cellStyle name="Заголовок 1 2" xfId="614"/>
    <cellStyle name="Заголовок 1 2 2" xfId="615"/>
    <cellStyle name="Заголовок 1 3" xfId="616"/>
    <cellStyle name="Заголовок 2 2" xfId="617"/>
    <cellStyle name="Заголовок 2 2 2" xfId="618"/>
    <cellStyle name="Заголовок 2 3" xfId="619"/>
    <cellStyle name="Заголовок 3 2" xfId="620"/>
    <cellStyle name="Заголовок 3 2 2" xfId="621"/>
    <cellStyle name="Заголовок 3 3" xfId="622"/>
    <cellStyle name="Заголовок 4 2" xfId="623"/>
    <cellStyle name="Заголовок 4 2 2" xfId="624"/>
    <cellStyle name="Заголовок 4 3" xfId="625"/>
    <cellStyle name="Итог 2" xfId="626"/>
    <cellStyle name="Итог 2 2" xfId="627"/>
    <cellStyle name="Итог 2 2 10" xfId="628"/>
    <cellStyle name="Итог 2 2 10 2" xfId="629"/>
    <cellStyle name="Итог 2 2 11" xfId="630"/>
    <cellStyle name="Итог 2 2 11 2" xfId="631"/>
    <cellStyle name="Итог 2 2 12" xfId="632"/>
    <cellStyle name="Итог 2 2 12 2" xfId="633"/>
    <cellStyle name="Итог 2 2 13" xfId="634"/>
    <cellStyle name="Итог 2 2 2" xfId="635"/>
    <cellStyle name="Итог 2 2 2 2" xfId="636"/>
    <cellStyle name="Итог 2 2 3" xfId="637"/>
    <cellStyle name="Итог 2 2 3 2" xfId="638"/>
    <cellStyle name="Итог 2 2 4" xfId="639"/>
    <cellStyle name="Итог 2 2 4 2" xfId="640"/>
    <cellStyle name="Итог 2 2 5" xfId="641"/>
    <cellStyle name="Итог 2 2 5 2" xfId="642"/>
    <cellStyle name="Итог 2 2 6" xfId="643"/>
    <cellStyle name="Итог 2 2 6 2" xfId="644"/>
    <cellStyle name="Итог 2 2 7" xfId="645"/>
    <cellStyle name="Итог 2 2 7 2" xfId="646"/>
    <cellStyle name="Итог 2 2 8" xfId="647"/>
    <cellStyle name="Итог 2 2 8 2" xfId="648"/>
    <cellStyle name="Итог 2 2 9" xfId="649"/>
    <cellStyle name="Итог 2 2 9 2" xfId="650"/>
    <cellStyle name="Итог 3" xfId="651"/>
    <cellStyle name="Контрольная ячейка 2" xfId="652"/>
    <cellStyle name="Контрольная ячейка 2 2" xfId="653"/>
    <cellStyle name="Контрольная ячейка 3" xfId="654"/>
    <cellStyle name="Название 2" xfId="655"/>
    <cellStyle name="Название 3" xfId="656"/>
    <cellStyle name="Нейтральный 2" xfId="657"/>
    <cellStyle name="Нейтральный 2 2" xfId="658"/>
    <cellStyle name="Нейтральный 3" xfId="659"/>
    <cellStyle name="Обычный" xfId="0" builtinId="0"/>
    <cellStyle name="Обычный 2" xfId="3"/>
    <cellStyle name="Обычный 2 2" xfId="660"/>
    <cellStyle name="Обычный 2 2 2" xfId="661"/>
    <cellStyle name="Обычный 2 2 2 10" xfId="662"/>
    <cellStyle name="Обычный 2 2 2 11" xfId="663"/>
    <cellStyle name="Обычный 2 2 2 12" xfId="664"/>
    <cellStyle name="Обычный 2 2 2 13" xfId="665"/>
    <cellStyle name="Обычный 2 2 2 2" xfId="666"/>
    <cellStyle name="Обычный 2 2 2 2 10" xfId="667"/>
    <cellStyle name="Обычный 2 2 2 2 11" xfId="668"/>
    <cellStyle name="Обычный 2 2 2 2 12" xfId="669"/>
    <cellStyle name="Обычный 2 2 2 2 2" xfId="670"/>
    <cellStyle name="Обычный 2 2 2 2 2 2" xfId="671"/>
    <cellStyle name="Обычный 2 2 2 2 3" xfId="672"/>
    <cellStyle name="Обычный 2 2 2 2 4" xfId="673"/>
    <cellStyle name="Обычный 2 2 2 2 5" xfId="674"/>
    <cellStyle name="Обычный 2 2 2 2 6" xfId="675"/>
    <cellStyle name="Обычный 2 2 2 2 7" xfId="676"/>
    <cellStyle name="Обычный 2 2 2 2 8" xfId="677"/>
    <cellStyle name="Обычный 2 2 2 2 9" xfId="678"/>
    <cellStyle name="Обычный 2 2 2 3" xfId="679"/>
    <cellStyle name="Обычный 2 2 2 3 2" xfId="680"/>
    <cellStyle name="Обычный 2 2 2 4" xfId="681"/>
    <cellStyle name="Обычный 2 2 2 5" xfId="682"/>
    <cellStyle name="Обычный 2 2 2 6" xfId="683"/>
    <cellStyle name="Обычный 2 2 2 7" xfId="684"/>
    <cellStyle name="Обычный 2 2 2 8" xfId="685"/>
    <cellStyle name="Обычный 2 2 2 9" xfId="686"/>
    <cellStyle name="Обычный 2 2 3" xfId="687"/>
    <cellStyle name="Обычный 2 3" xfId="688"/>
    <cellStyle name="Обычный 2 3 2" xfId="689"/>
    <cellStyle name="Обычный 2 4" xfId="690"/>
    <cellStyle name="Обычный 2 4 2" xfId="691"/>
    <cellStyle name="Обычный 2 4 2 10" xfId="692"/>
    <cellStyle name="Обычный 2 4 2 11" xfId="693"/>
    <cellStyle name="Обычный 2 4 2 12" xfId="694"/>
    <cellStyle name="Обычный 2 4 2 2" xfId="695"/>
    <cellStyle name="Обычный 2 4 2 2 2" xfId="696"/>
    <cellStyle name="Обычный 2 4 2 3" xfId="697"/>
    <cellStyle name="Обычный 2 4 2 4" xfId="698"/>
    <cellStyle name="Обычный 2 4 2 5" xfId="699"/>
    <cellStyle name="Обычный 2 4 2 6" xfId="700"/>
    <cellStyle name="Обычный 2 4 2 7" xfId="701"/>
    <cellStyle name="Обычный 2 4 2 8" xfId="702"/>
    <cellStyle name="Обычный 2 4 2 9" xfId="703"/>
    <cellStyle name="Обычный 2 4 3" xfId="704"/>
    <cellStyle name="Обычный 2 5" xfId="705"/>
    <cellStyle name="Обычный 2 5 2" xfId="706"/>
    <cellStyle name="Обычный 2 6" xfId="707"/>
    <cellStyle name="Обычный 2 6 10" xfId="708"/>
    <cellStyle name="Обычный 2 6 11" xfId="709"/>
    <cellStyle name="Обычный 2 6 12" xfId="710"/>
    <cellStyle name="Обычный 2 6 13" xfId="711"/>
    <cellStyle name="Обычный 2 6 2" xfId="712"/>
    <cellStyle name="Обычный 2 6 2 2" xfId="713"/>
    <cellStyle name="Обычный 2 6 3" xfId="714"/>
    <cellStyle name="Обычный 2 6 4" xfId="715"/>
    <cellStyle name="Обычный 2 6 5" xfId="716"/>
    <cellStyle name="Обычный 2 6 6" xfId="717"/>
    <cellStyle name="Обычный 2 6 7" xfId="718"/>
    <cellStyle name="Обычный 2 6 8" xfId="719"/>
    <cellStyle name="Обычный 2 6 9" xfId="720"/>
    <cellStyle name="Обычный 2 7" xfId="721"/>
    <cellStyle name="Обычный 3" xfId="722"/>
    <cellStyle name="Обычный 3 10" xfId="723"/>
    <cellStyle name="Обычный 3 11" xfId="724"/>
    <cellStyle name="Обычный 3 12" xfId="725"/>
    <cellStyle name="Обычный 3 13" xfId="726"/>
    <cellStyle name="Обычный 3 14" xfId="727"/>
    <cellStyle name="Обычный 3 15" xfId="728"/>
    <cellStyle name="Обычный 3 16" xfId="729"/>
    <cellStyle name="Обычный 3 2" xfId="730"/>
    <cellStyle name="Обычный 3 2 2" xfId="731"/>
    <cellStyle name="Обычный 3 2 2 10" xfId="732"/>
    <cellStyle name="Обычный 3 2 2 11" xfId="733"/>
    <cellStyle name="Обычный 3 2 2 12" xfId="734"/>
    <cellStyle name="Обычный 3 2 2 2" xfId="735"/>
    <cellStyle name="Обычный 3 2 2 2 2" xfId="736"/>
    <cellStyle name="Обычный 3 2 2 3" xfId="737"/>
    <cellStyle name="Обычный 3 2 2 4" xfId="738"/>
    <cellStyle name="Обычный 3 2 2 5" xfId="739"/>
    <cellStyle name="Обычный 3 2 2 6" xfId="740"/>
    <cellStyle name="Обычный 3 2 2 7" xfId="741"/>
    <cellStyle name="Обычный 3 2 2 8" xfId="742"/>
    <cellStyle name="Обычный 3 2 2 9" xfId="743"/>
    <cellStyle name="Обычный 3 2 3" xfId="744"/>
    <cellStyle name="Обычный 3 2 3 10" xfId="745"/>
    <cellStyle name="Обычный 3 2 3 11" xfId="746"/>
    <cellStyle name="Обычный 3 2 3 12" xfId="747"/>
    <cellStyle name="Обычный 3 2 3 2" xfId="748"/>
    <cellStyle name="Обычный 3 2 3 2 2" xfId="749"/>
    <cellStyle name="Обычный 3 2 3 3" xfId="750"/>
    <cellStyle name="Обычный 3 2 3 4" xfId="751"/>
    <cellStyle name="Обычный 3 2 3 5" xfId="752"/>
    <cellStyle name="Обычный 3 2 3 6" xfId="753"/>
    <cellStyle name="Обычный 3 2 3 7" xfId="754"/>
    <cellStyle name="Обычный 3 2 3 8" xfId="755"/>
    <cellStyle name="Обычный 3 2 3 9" xfId="756"/>
    <cellStyle name="Обычный 3 2 4" xfId="757"/>
    <cellStyle name="Обычный 3 3" xfId="758"/>
    <cellStyle name="Обычный 3 3 10" xfId="759"/>
    <cellStyle name="Обычный 3 3 11" xfId="760"/>
    <cellStyle name="Обычный 3 3 12" xfId="761"/>
    <cellStyle name="Обычный 3 3 2" xfId="762"/>
    <cellStyle name="Обычный 3 3 2 2" xfId="763"/>
    <cellStyle name="Обычный 3 3 3" xfId="764"/>
    <cellStyle name="Обычный 3 3 4" xfId="765"/>
    <cellStyle name="Обычный 3 3 5" xfId="766"/>
    <cellStyle name="Обычный 3 3 6" xfId="767"/>
    <cellStyle name="Обычный 3 3 7" xfId="768"/>
    <cellStyle name="Обычный 3 3 8" xfId="769"/>
    <cellStyle name="Обычный 3 3 9" xfId="770"/>
    <cellStyle name="Обычный 3 4" xfId="771"/>
    <cellStyle name="Обычный 3 4 10" xfId="772"/>
    <cellStyle name="Обычный 3 4 11" xfId="773"/>
    <cellStyle name="Обычный 3 4 12" xfId="774"/>
    <cellStyle name="Обычный 3 4 2" xfId="775"/>
    <cellStyle name="Обычный 3 4 2 2" xfId="776"/>
    <cellStyle name="Обычный 3 4 3" xfId="777"/>
    <cellStyle name="Обычный 3 4 4" xfId="778"/>
    <cellStyle name="Обычный 3 4 5" xfId="779"/>
    <cellStyle name="Обычный 3 4 6" xfId="780"/>
    <cellStyle name="Обычный 3 4 7" xfId="781"/>
    <cellStyle name="Обычный 3 4 8" xfId="782"/>
    <cellStyle name="Обычный 3 4 9" xfId="783"/>
    <cellStyle name="Обычный 3 5" xfId="784"/>
    <cellStyle name="Обычный 3 5 2" xfId="785"/>
    <cellStyle name="Обычный 3 6" xfId="786"/>
    <cellStyle name="Обычный 3 7" xfId="787"/>
    <cellStyle name="Обычный 3 8" xfId="788"/>
    <cellStyle name="Обычный 3 9" xfId="789"/>
    <cellStyle name="Обычный 4" xfId="790"/>
    <cellStyle name="Обычный 4 10" xfId="791"/>
    <cellStyle name="Обычный 4 11" xfId="792"/>
    <cellStyle name="Обычный 4 12" xfId="793"/>
    <cellStyle name="Обычный 4 13" xfId="794"/>
    <cellStyle name="Обычный 4 14" xfId="795"/>
    <cellStyle name="Обычный 4 2" xfId="796"/>
    <cellStyle name="Обычный 4 2 10" xfId="797"/>
    <cellStyle name="Обычный 4 2 11" xfId="798"/>
    <cellStyle name="Обычный 4 2 12" xfId="799"/>
    <cellStyle name="Обычный 4 2 2" xfId="800"/>
    <cellStyle name="Обычный 4 2 2 2" xfId="801"/>
    <cellStyle name="Обычный 4 2 3" xfId="802"/>
    <cellStyle name="Обычный 4 2 4" xfId="803"/>
    <cellStyle name="Обычный 4 2 5" xfId="804"/>
    <cellStyle name="Обычный 4 2 6" xfId="805"/>
    <cellStyle name="Обычный 4 2 7" xfId="806"/>
    <cellStyle name="Обычный 4 2 8" xfId="807"/>
    <cellStyle name="Обычный 4 2 9" xfId="808"/>
    <cellStyle name="Обычный 4 3" xfId="809"/>
    <cellStyle name="Обычный 4 3 2" xfId="810"/>
    <cellStyle name="Обычный 4 4" xfId="811"/>
    <cellStyle name="Обычный 4 5" xfId="812"/>
    <cellStyle name="Обычный 4 6" xfId="813"/>
    <cellStyle name="Обычный 4 7" xfId="814"/>
    <cellStyle name="Обычный 4 8" xfId="815"/>
    <cellStyle name="Обычный 4 9" xfId="816"/>
    <cellStyle name="Обычный 5" xfId="817"/>
    <cellStyle name="Обычный_04_ЗАО СПГЭС_декабрь2009_прил 2" xfId="1"/>
    <cellStyle name="Обычный_Лист1" xfId="2"/>
    <cellStyle name="Плохой 2" xfId="818"/>
    <cellStyle name="Плохой 2 2" xfId="819"/>
    <cellStyle name="Пояснение 2" xfId="820"/>
    <cellStyle name="Пояснение 2 2" xfId="821"/>
    <cellStyle name="Пояснение 3" xfId="822"/>
    <cellStyle name="Примечание 2" xfId="823"/>
    <cellStyle name="Примечание 2 10" xfId="824"/>
    <cellStyle name="Примечание 2 10 2" xfId="825"/>
    <cellStyle name="Примечание 2 11" xfId="826"/>
    <cellStyle name="Примечание 2 11 2" xfId="827"/>
    <cellStyle name="Примечание 2 12" xfId="828"/>
    <cellStyle name="Примечание 2 12 2" xfId="829"/>
    <cellStyle name="Примечание 2 13" xfId="830"/>
    <cellStyle name="Примечание 2 13 2" xfId="831"/>
    <cellStyle name="Примечание 2 14" xfId="832"/>
    <cellStyle name="Примечание 2 14 2" xfId="833"/>
    <cellStyle name="Примечание 2 15" xfId="834"/>
    <cellStyle name="Примечание 2 15 2" xfId="835"/>
    <cellStyle name="Примечание 2 16" xfId="836"/>
    <cellStyle name="Примечание 2 2" xfId="837"/>
    <cellStyle name="Примечание 2 2 2" xfId="838"/>
    <cellStyle name="Примечание 2 3" xfId="839"/>
    <cellStyle name="Примечание 2 3 10" xfId="840"/>
    <cellStyle name="Примечание 2 3 11" xfId="841"/>
    <cellStyle name="Примечание 2 3 12" xfId="842"/>
    <cellStyle name="Примечание 2 3 13" xfId="843"/>
    <cellStyle name="Примечание 2 3 2" xfId="844"/>
    <cellStyle name="Примечание 2 3 2 2" xfId="845"/>
    <cellStyle name="Примечание 2 3 3" xfId="846"/>
    <cellStyle name="Примечание 2 3 4" xfId="847"/>
    <cellStyle name="Примечание 2 3 5" xfId="848"/>
    <cellStyle name="Примечание 2 3 6" xfId="849"/>
    <cellStyle name="Примечание 2 3 7" xfId="850"/>
    <cellStyle name="Примечание 2 3 8" xfId="851"/>
    <cellStyle name="Примечание 2 3 9" xfId="852"/>
    <cellStyle name="Примечание 2 4" xfId="853"/>
    <cellStyle name="Примечание 2 4 2" xfId="854"/>
    <cellStyle name="Примечание 2 5" xfId="855"/>
    <cellStyle name="Примечание 2 5 2" xfId="856"/>
    <cellStyle name="Примечание 2 6" xfId="857"/>
    <cellStyle name="Примечание 2 6 2" xfId="858"/>
    <cellStyle name="Примечание 2 7" xfId="859"/>
    <cellStyle name="Примечание 2 7 2" xfId="860"/>
    <cellStyle name="Примечание 2 8" xfId="861"/>
    <cellStyle name="Примечание 2 8 2" xfId="862"/>
    <cellStyle name="Примечание 2 9" xfId="863"/>
    <cellStyle name="Примечание 2 9 2" xfId="864"/>
    <cellStyle name="Примечание 3" xfId="865"/>
    <cellStyle name="Примечание 3 10" xfId="866"/>
    <cellStyle name="Примечание 3 11" xfId="867"/>
    <cellStyle name="Примечание 3 12" xfId="868"/>
    <cellStyle name="Примечание 3 13" xfId="869"/>
    <cellStyle name="Примечание 3 14" xfId="870"/>
    <cellStyle name="Примечание 3 2" xfId="871"/>
    <cellStyle name="Примечание 3 2 10" xfId="872"/>
    <cellStyle name="Примечание 3 2 10 2" xfId="873"/>
    <cellStyle name="Примечание 3 2 11" xfId="874"/>
    <cellStyle name="Примечание 3 2 11 2" xfId="875"/>
    <cellStyle name="Примечание 3 2 12" xfId="876"/>
    <cellStyle name="Примечание 3 2 12 2" xfId="877"/>
    <cellStyle name="Примечание 3 2 13" xfId="878"/>
    <cellStyle name="Примечание 3 2 2" xfId="879"/>
    <cellStyle name="Примечание 3 2 2 2" xfId="880"/>
    <cellStyle name="Примечание 3 2 3" xfId="881"/>
    <cellStyle name="Примечание 3 2 3 2" xfId="882"/>
    <cellStyle name="Примечание 3 2 4" xfId="883"/>
    <cellStyle name="Примечание 3 2 4 2" xfId="884"/>
    <cellStyle name="Примечание 3 2 5" xfId="885"/>
    <cellStyle name="Примечание 3 2 5 2" xfId="886"/>
    <cellStyle name="Примечание 3 2 6" xfId="887"/>
    <cellStyle name="Примечание 3 2 6 2" xfId="888"/>
    <cellStyle name="Примечание 3 2 7" xfId="889"/>
    <cellStyle name="Примечание 3 2 7 2" xfId="890"/>
    <cellStyle name="Примечание 3 2 8" xfId="891"/>
    <cellStyle name="Примечание 3 2 8 2" xfId="892"/>
    <cellStyle name="Примечание 3 2 9" xfId="893"/>
    <cellStyle name="Примечание 3 2 9 2" xfId="894"/>
    <cellStyle name="Примечание 3 3" xfId="895"/>
    <cellStyle name="Примечание 3 3 10" xfId="896"/>
    <cellStyle name="Примечание 3 3 11" xfId="897"/>
    <cellStyle name="Примечание 3 3 12" xfId="898"/>
    <cellStyle name="Примечание 3 3 2" xfId="899"/>
    <cellStyle name="Примечание 3 3 2 2" xfId="900"/>
    <cellStyle name="Примечание 3 3 3" xfId="901"/>
    <cellStyle name="Примечание 3 3 4" xfId="902"/>
    <cellStyle name="Примечание 3 3 5" xfId="903"/>
    <cellStyle name="Примечание 3 3 6" xfId="904"/>
    <cellStyle name="Примечание 3 3 7" xfId="905"/>
    <cellStyle name="Примечание 3 3 8" xfId="906"/>
    <cellStyle name="Примечание 3 3 9" xfId="907"/>
    <cellStyle name="Примечание 3 4" xfId="908"/>
    <cellStyle name="Примечание 3 4 2" xfId="909"/>
    <cellStyle name="Примечание 3 5" xfId="910"/>
    <cellStyle name="Примечание 3 6" xfId="911"/>
    <cellStyle name="Примечание 3 7" xfId="912"/>
    <cellStyle name="Примечание 3 8" xfId="913"/>
    <cellStyle name="Примечание 3 9" xfId="914"/>
    <cellStyle name="Примечание 4" xfId="915"/>
    <cellStyle name="Примечание 4 10" xfId="916"/>
    <cellStyle name="Примечание 4 11" xfId="917"/>
    <cellStyle name="Примечание 4 12" xfId="918"/>
    <cellStyle name="Примечание 4 13" xfId="919"/>
    <cellStyle name="Примечание 4 14" xfId="920"/>
    <cellStyle name="Примечание 4 2" xfId="921"/>
    <cellStyle name="Примечание 4 2 10" xfId="922"/>
    <cellStyle name="Примечание 4 2 11" xfId="923"/>
    <cellStyle name="Примечание 4 2 12" xfId="924"/>
    <cellStyle name="Примечание 4 2 13" xfId="925"/>
    <cellStyle name="Примечание 4 2 2" xfId="926"/>
    <cellStyle name="Примечание 4 2 2 2" xfId="927"/>
    <cellStyle name="Примечание 4 2 3" xfId="928"/>
    <cellStyle name="Примечание 4 2 4" xfId="929"/>
    <cellStyle name="Примечание 4 2 5" xfId="930"/>
    <cellStyle name="Примечание 4 2 6" xfId="931"/>
    <cellStyle name="Примечание 4 2 7" xfId="932"/>
    <cellStyle name="Примечание 4 2 8" xfId="933"/>
    <cellStyle name="Примечание 4 2 9" xfId="934"/>
    <cellStyle name="Примечание 4 3" xfId="935"/>
    <cellStyle name="Примечание 4 3 2" xfId="936"/>
    <cellStyle name="Примечание 4 4" xfId="937"/>
    <cellStyle name="Примечание 4 5" xfId="938"/>
    <cellStyle name="Примечание 4 6" xfId="939"/>
    <cellStyle name="Примечание 4 7" xfId="940"/>
    <cellStyle name="Примечание 4 8" xfId="941"/>
    <cellStyle name="Примечание 4 9" xfId="942"/>
    <cellStyle name="Примечание 5" xfId="943"/>
    <cellStyle name="Процентный 2" xfId="944"/>
    <cellStyle name="Процентный 2 2" xfId="945"/>
    <cellStyle name="Процентный 3" xfId="946"/>
    <cellStyle name="Связанная ячейка 2" xfId="947"/>
    <cellStyle name="Связанная ячейка 2 2" xfId="948"/>
    <cellStyle name="Связанная ячейка 3" xfId="949"/>
    <cellStyle name="Стиль 1" xfId="950"/>
    <cellStyle name="Стиль 1 2" xfId="951"/>
    <cellStyle name="Стиль 1 3" xfId="952"/>
    <cellStyle name="Стиль 1 4" xfId="953"/>
    <cellStyle name="Текст предупреждения 2" xfId="954"/>
    <cellStyle name="Текст предупреждения 2 2" xfId="955"/>
    <cellStyle name="Текст предупреждения 3" xfId="956"/>
    <cellStyle name="Хороший 2" xfId="957"/>
    <cellStyle name="Хороший 2 2" xfId="958"/>
    <cellStyle name="Хороший 3" xfId="9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view="pageBreakPreview" topLeftCell="B7" zoomScale="85" zoomScaleNormal="70" zoomScaleSheetLayoutView="85" workbookViewId="0">
      <selection activeCell="AF2" sqref="AF2"/>
    </sheetView>
  </sheetViews>
  <sheetFormatPr defaultRowHeight="12.75" x14ac:dyDescent="0.2"/>
  <cols>
    <col min="1" max="1" width="9.140625" style="9"/>
    <col min="2" max="3" width="3.7109375" style="35" customWidth="1"/>
    <col min="4" max="4" width="31.28515625" style="36" customWidth="1"/>
    <col min="5" max="5" width="30.28515625" style="36" customWidth="1"/>
    <col min="6" max="7" width="10.85546875" style="36" customWidth="1"/>
    <col min="8" max="19" width="7.5703125" style="36" customWidth="1"/>
    <col min="20" max="20" width="7.7109375" style="36" customWidth="1"/>
    <col min="21" max="31" width="7.5703125" style="36" customWidth="1"/>
    <col min="32" max="32" width="14" style="9" customWidth="1"/>
    <col min="33" max="33" width="9.140625" style="9" customWidth="1"/>
    <col min="34" max="16384" width="9.140625" style="9"/>
  </cols>
  <sheetData>
    <row r="1" spans="1:35" s="1" customFormat="1" ht="15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 t="s">
        <v>0</v>
      </c>
    </row>
    <row r="2" spans="1:35" s="1" customFormat="1" x14ac:dyDescent="0.2"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5" s="5" customFormat="1" ht="54" customHeight="1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5" s="5" customFormat="1" ht="11.25" customHeight="1" x14ac:dyDescent="0.25">
      <c r="B4" s="6"/>
      <c r="C4" s="6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5" ht="49.5" customHeight="1" x14ac:dyDescent="0.2">
      <c r="A5" s="61" t="s">
        <v>2</v>
      </c>
      <c r="B5" s="63" t="s">
        <v>3</v>
      </c>
      <c r="C5" s="63" t="s">
        <v>4</v>
      </c>
      <c r="D5" s="64" t="s">
        <v>5</v>
      </c>
      <c r="E5" s="64" t="s">
        <v>6</v>
      </c>
      <c r="F5" s="66" t="s">
        <v>7</v>
      </c>
      <c r="G5" s="66" t="s">
        <v>8</v>
      </c>
      <c r="H5" s="68" t="s">
        <v>9</v>
      </c>
      <c r="I5" s="69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64" t="s">
        <v>10</v>
      </c>
    </row>
    <row r="6" spans="1:35" ht="54.75" customHeight="1" x14ac:dyDescent="0.2">
      <c r="A6" s="62"/>
      <c r="B6" s="62"/>
      <c r="C6" s="62"/>
      <c r="D6" s="65"/>
      <c r="E6" s="65"/>
      <c r="F6" s="67"/>
      <c r="G6" s="67"/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10" t="s">
        <v>21</v>
      </c>
      <c r="S6" s="10" t="s">
        <v>22</v>
      </c>
      <c r="T6" s="10" t="s">
        <v>23</v>
      </c>
      <c r="U6" s="10" t="s">
        <v>24</v>
      </c>
      <c r="V6" s="10" t="s">
        <v>25</v>
      </c>
      <c r="W6" s="10" t="s">
        <v>26</v>
      </c>
      <c r="X6" s="10" t="s">
        <v>27</v>
      </c>
      <c r="Y6" s="10" t="s">
        <v>28</v>
      </c>
      <c r="Z6" s="10" t="s">
        <v>29</v>
      </c>
      <c r="AA6" s="10" t="s">
        <v>30</v>
      </c>
      <c r="AB6" s="10" t="s">
        <v>31</v>
      </c>
      <c r="AC6" s="10" t="s">
        <v>32</v>
      </c>
      <c r="AD6" s="10" t="s">
        <v>33</v>
      </c>
      <c r="AE6" s="10" t="s">
        <v>34</v>
      </c>
      <c r="AF6" s="65"/>
    </row>
    <row r="7" spans="1:35" ht="12.75" customHeight="1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  <c r="AE7" s="11">
        <v>31</v>
      </c>
      <c r="AF7" s="11">
        <v>32</v>
      </c>
    </row>
    <row r="8" spans="1:35" ht="38.25" x14ac:dyDescent="0.2">
      <c r="A8" s="12">
        <v>190</v>
      </c>
      <c r="B8" s="12">
        <v>4</v>
      </c>
      <c r="C8" s="12">
        <v>4</v>
      </c>
      <c r="D8" s="13" t="s">
        <v>35</v>
      </c>
      <c r="E8" s="14" t="s">
        <v>36</v>
      </c>
      <c r="F8" s="15" t="s">
        <v>37</v>
      </c>
      <c r="G8" s="15">
        <v>0.05</v>
      </c>
      <c r="H8" s="16">
        <v>0.38600000000000001</v>
      </c>
      <c r="I8" s="17">
        <v>0.38300000000000001</v>
      </c>
      <c r="J8" s="17">
        <v>0.38400000000000001</v>
      </c>
      <c r="K8" s="17">
        <v>0.378</v>
      </c>
      <c r="L8" s="17">
        <v>0.38400000000000001</v>
      </c>
      <c r="M8" s="17">
        <v>0.38600000000000001</v>
      </c>
      <c r="N8" s="17">
        <v>0.39</v>
      </c>
      <c r="O8" s="17">
        <v>0.41199999999999998</v>
      </c>
      <c r="P8" s="17">
        <v>0.38600000000000001</v>
      </c>
      <c r="Q8" s="17">
        <v>0.30399999999999999</v>
      </c>
      <c r="R8" s="17">
        <v>0.30399999999999999</v>
      </c>
      <c r="S8" s="17">
        <v>0.35</v>
      </c>
      <c r="T8" s="17">
        <v>0.27400000000000002</v>
      </c>
      <c r="U8" s="17">
        <v>0.39</v>
      </c>
      <c r="V8" s="17">
        <v>0.31</v>
      </c>
      <c r="W8" s="17">
        <v>0.30499999999999999</v>
      </c>
      <c r="X8" s="17">
        <v>0.32500000000000001</v>
      </c>
      <c r="Y8" s="17">
        <v>0.28000000000000003</v>
      </c>
      <c r="Z8" s="17">
        <v>0.28999999999999998</v>
      </c>
      <c r="AA8" s="17">
        <v>0.28999999999999998</v>
      </c>
      <c r="AB8" s="17">
        <v>0.26500000000000001</v>
      </c>
      <c r="AC8" s="17">
        <v>0.27</v>
      </c>
      <c r="AD8" s="17">
        <v>0.38300000000000001</v>
      </c>
      <c r="AE8" s="17">
        <v>0.28599999999999998</v>
      </c>
      <c r="AF8" s="18"/>
      <c r="AG8" s="19"/>
      <c r="AH8" s="19"/>
      <c r="AI8" s="20"/>
    </row>
    <row r="9" spans="1:35" ht="25.5" x14ac:dyDescent="0.2">
      <c r="A9" s="12">
        <v>191</v>
      </c>
      <c r="B9" s="12">
        <v>4</v>
      </c>
      <c r="C9" s="12">
        <v>4</v>
      </c>
      <c r="D9" s="13" t="s">
        <v>38</v>
      </c>
      <c r="E9" s="14" t="s">
        <v>39</v>
      </c>
      <c r="F9" s="15" t="s">
        <v>37</v>
      </c>
      <c r="G9" s="15">
        <v>0.05</v>
      </c>
      <c r="H9" s="21">
        <v>3.5000000000000003E-2</v>
      </c>
      <c r="I9" s="22">
        <v>0.04</v>
      </c>
      <c r="J9" s="22">
        <v>3.7999999999999999E-2</v>
      </c>
      <c r="K9" s="22">
        <v>3.5000000000000003E-2</v>
      </c>
      <c r="L9" s="22">
        <v>3.9E-2</v>
      </c>
      <c r="M9" s="22">
        <v>0.08</v>
      </c>
      <c r="N9" s="22">
        <v>0.03</v>
      </c>
      <c r="O9" s="22">
        <v>5.5E-2</v>
      </c>
      <c r="P9" s="22">
        <v>7.0000000000000007E-2</v>
      </c>
      <c r="Q9" s="22">
        <v>0.03</v>
      </c>
      <c r="R9" s="22">
        <v>4.4999999999999998E-2</v>
      </c>
      <c r="S9" s="22">
        <v>4.4999999999999998E-2</v>
      </c>
      <c r="T9" s="22">
        <v>7.0000000000000007E-2</v>
      </c>
      <c r="U9" s="22">
        <v>0.01</v>
      </c>
      <c r="V9" s="22">
        <v>5.8000000000000003E-2</v>
      </c>
      <c r="W9" s="22">
        <v>3.7999999999999999E-2</v>
      </c>
      <c r="X9" s="22">
        <v>0.03</v>
      </c>
      <c r="Y9" s="22">
        <v>4.4999999999999998E-2</v>
      </c>
      <c r="Z9" s="22">
        <v>4.4999999999999998E-2</v>
      </c>
      <c r="AA9" s="22">
        <v>3.7999999999999999E-2</v>
      </c>
      <c r="AB9" s="22">
        <v>0.03</v>
      </c>
      <c r="AC9" s="22">
        <v>0.03</v>
      </c>
      <c r="AD9" s="22">
        <v>4.4999999999999998E-2</v>
      </c>
      <c r="AE9" s="22">
        <v>0.05</v>
      </c>
      <c r="AF9" s="18"/>
      <c r="AG9" s="19"/>
      <c r="AH9" s="19"/>
      <c r="AI9" s="20"/>
    </row>
    <row r="10" spans="1:35" ht="51" x14ac:dyDescent="0.2">
      <c r="A10" s="12">
        <v>192</v>
      </c>
      <c r="B10" s="12">
        <v>4</v>
      </c>
      <c r="C10" s="12">
        <v>4</v>
      </c>
      <c r="D10" s="13" t="s">
        <v>40</v>
      </c>
      <c r="E10" s="14" t="s">
        <v>41</v>
      </c>
      <c r="F10" s="15" t="s">
        <v>37</v>
      </c>
      <c r="G10" s="15">
        <v>0.2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/>
      <c r="AG10" s="19"/>
      <c r="AH10" s="19"/>
      <c r="AI10" s="20"/>
    </row>
    <row r="11" spans="1:35" ht="38.25" x14ac:dyDescent="0.2">
      <c r="A11" s="12">
        <v>193</v>
      </c>
      <c r="B11" s="12">
        <v>4</v>
      </c>
      <c r="C11" s="12">
        <v>4</v>
      </c>
      <c r="D11" s="13" t="s">
        <v>42</v>
      </c>
      <c r="E11" s="14" t="s">
        <v>43</v>
      </c>
      <c r="F11" s="15" t="s">
        <v>37</v>
      </c>
      <c r="G11" s="15">
        <v>0.2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18"/>
      <c r="AG11" s="19"/>
      <c r="AH11" s="19"/>
      <c r="AI11" s="20"/>
    </row>
    <row r="12" spans="1:35" ht="51" x14ac:dyDescent="0.2">
      <c r="A12" s="12">
        <v>194</v>
      </c>
      <c r="B12" s="12">
        <v>4</v>
      </c>
      <c r="C12" s="12">
        <v>4</v>
      </c>
      <c r="D12" s="13" t="s">
        <v>44</v>
      </c>
      <c r="E12" s="14" t="s">
        <v>45</v>
      </c>
      <c r="F12" s="15" t="s">
        <v>37</v>
      </c>
      <c r="G12" s="15">
        <v>0.15</v>
      </c>
      <c r="H12" s="23">
        <v>0.12</v>
      </c>
      <c r="I12" s="23">
        <v>0.124</v>
      </c>
      <c r="J12" s="23">
        <v>0.125</v>
      </c>
      <c r="K12" s="23">
        <v>0.126</v>
      </c>
      <c r="L12" s="23">
        <v>0.109</v>
      </c>
      <c r="M12" s="23">
        <v>0.11</v>
      </c>
      <c r="N12" s="23">
        <v>9.5000000000000001E-2</v>
      </c>
      <c r="O12" s="23">
        <v>9.8000000000000004E-2</v>
      </c>
      <c r="P12" s="23">
        <v>0.13</v>
      </c>
      <c r="Q12" s="23">
        <v>0.13200000000000001</v>
      </c>
      <c r="R12" s="23">
        <v>0.12</v>
      </c>
      <c r="S12" s="23">
        <v>0.125</v>
      </c>
      <c r="T12" s="23">
        <v>0.12</v>
      </c>
      <c r="U12" s="23">
        <v>0.123</v>
      </c>
      <c r="V12" s="23">
        <v>0.1</v>
      </c>
      <c r="W12" s="23">
        <v>0.123</v>
      </c>
      <c r="X12" s="23">
        <v>0.125</v>
      </c>
      <c r="Y12" s="23">
        <v>0.12</v>
      </c>
      <c r="Z12" s="23">
        <v>0.129</v>
      </c>
      <c r="AA12" s="23">
        <v>0.124</v>
      </c>
      <c r="AB12" s="23">
        <v>0.12</v>
      </c>
      <c r="AC12" s="23">
        <v>0.09</v>
      </c>
      <c r="AD12" s="23">
        <v>0.09</v>
      </c>
      <c r="AE12" s="23">
        <v>0.1</v>
      </c>
      <c r="AF12" s="18"/>
      <c r="AG12" s="19"/>
      <c r="AH12" s="19"/>
      <c r="AI12" s="20"/>
    </row>
    <row r="13" spans="1:35" ht="38.25" x14ac:dyDescent="0.2">
      <c r="A13" s="12">
        <v>195</v>
      </c>
      <c r="B13" s="12">
        <v>4</v>
      </c>
      <c r="C13" s="12">
        <v>4</v>
      </c>
      <c r="D13" s="13" t="s">
        <v>46</v>
      </c>
      <c r="E13" s="14" t="s">
        <v>47</v>
      </c>
      <c r="F13" s="15" t="s">
        <v>37</v>
      </c>
      <c r="G13" s="15">
        <v>0.15</v>
      </c>
      <c r="H13" s="21">
        <v>3.3000000000000002E-2</v>
      </c>
      <c r="I13" s="22">
        <v>0.04</v>
      </c>
      <c r="J13" s="22">
        <v>0.05</v>
      </c>
      <c r="K13" s="22">
        <v>3.5000000000000003E-2</v>
      </c>
      <c r="L13" s="22">
        <v>3.9E-2</v>
      </c>
      <c r="M13" s="22">
        <v>0.04</v>
      </c>
      <c r="N13" s="22">
        <v>0.03</v>
      </c>
      <c r="O13" s="22">
        <v>0.08</v>
      </c>
      <c r="P13" s="22">
        <v>7.0000000000000007E-2</v>
      </c>
      <c r="Q13" s="22">
        <v>0.08</v>
      </c>
      <c r="R13" s="22">
        <v>4.4999999999999998E-2</v>
      </c>
      <c r="S13" s="22">
        <v>0.04</v>
      </c>
      <c r="T13" s="22">
        <v>0.05</v>
      </c>
      <c r="U13" s="22">
        <v>0.02</v>
      </c>
      <c r="V13" s="22">
        <v>0.01</v>
      </c>
      <c r="W13" s="22">
        <v>3.7999999999999999E-2</v>
      </c>
      <c r="X13" s="22">
        <v>0.04</v>
      </c>
      <c r="Y13" s="22">
        <v>0.05</v>
      </c>
      <c r="Z13" s="22">
        <v>4.4999999999999998E-2</v>
      </c>
      <c r="AA13" s="22">
        <v>3.5000000000000003E-2</v>
      </c>
      <c r="AB13" s="22">
        <v>0.05</v>
      </c>
      <c r="AC13" s="22">
        <v>0.03</v>
      </c>
      <c r="AD13" s="22">
        <v>0.04</v>
      </c>
      <c r="AE13" s="22">
        <v>3.7999999999999999E-2</v>
      </c>
      <c r="AF13" s="18"/>
      <c r="AG13" s="19"/>
      <c r="AH13" s="19"/>
      <c r="AI13" s="20"/>
    </row>
    <row r="14" spans="1:35" ht="38.25" x14ac:dyDescent="0.2">
      <c r="A14" s="12">
        <v>196</v>
      </c>
      <c r="B14" s="12">
        <v>4</v>
      </c>
      <c r="C14" s="12">
        <v>5</v>
      </c>
      <c r="D14" s="13" t="s">
        <v>48</v>
      </c>
      <c r="E14" s="14" t="s">
        <v>49</v>
      </c>
      <c r="F14" s="15" t="s">
        <v>37</v>
      </c>
      <c r="G14" s="15">
        <v>0.1</v>
      </c>
      <c r="H14" s="23">
        <v>2.8000000000000001E-2</v>
      </c>
      <c r="I14" s="23">
        <v>2.5000000000000001E-2</v>
      </c>
      <c r="J14" s="23">
        <v>2.9000000000000001E-2</v>
      </c>
      <c r="K14" s="23">
        <v>0.03</v>
      </c>
      <c r="L14" s="23">
        <f>0.065/2</f>
        <v>3.2500000000000001E-2</v>
      </c>
      <c r="M14" s="23">
        <v>3.3000000000000002E-2</v>
      </c>
      <c r="N14" s="23">
        <f>0.068/2</f>
        <v>3.4000000000000002E-2</v>
      </c>
      <c r="O14" s="23">
        <v>3.4000000000000002E-2</v>
      </c>
      <c r="P14" s="23">
        <v>3.5000000000000003E-2</v>
      </c>
      <c r="Q14" s="23">
        <v>3.2000000000000001E-2</v>
      </c>
      <c r="R14" s="23">
        <v>3.4000000000000002E-2</v>
      </c>
      <c r="S14" s="23">
        <v>0.03</v>
      </c>
      <c r="T14" s="23">
        <v>3.5999999999999997E-2</v>
      </c>
      <c r="U14" s="23">
        <v>3.2000000000000001E-2</v>
      </c>
      <c r="V14" s="23">
        <v>0.03</v>
      </c>
      <c r="W14" s="23">
        <v>2.5000000000000001E-2</v>
      </c>
      <c r="X14" s="23">
        <v>3.3000000000000002E-2</v>
      </c>
      <c r="Y14" s="23">
        <v>2.9000000000000001E-2</v>
      </c>
      <c r="Z14" s="23">
        <v>2.8000000000000001E-2</v>
      </c>
      <c r="AA14" s="23">
        <v>2.8000000000000001E-2</v>
      </c>
      <c r="AB14" s="23">
        <v>2.7E-2</v>
      </c>
      <c r="AC14" s="23">
        <v>2.5999999999999999E-2</v>
      </c>
      <c r="AD14" s="23">
        <v>2.5000000000000001E-2</v>
      </c>
      <c r="AE14" s="23">
        <v>2.5999999999999999E-2</v>
      </c>
      <c r="AF14" s="18"/>
      <c r="AG14" s="19"/>
      <c r="AH14" s="19"/>
      <c r="AI14" s="20"/>
    </row>
    <row r="15" spans="1:35" ht="63.75" x14ac:dyDescent="0.2">
      <c r="A15" s="12">
        <v>197</v>
      </c>
      <c r="B15" s="12">
        <v>4</v>
      </c>
      <c r="C15" s="12">
        <v>5</v>
      </c>
      <c r="D15" s="13" t="s">
        <v>50</v>
      </c>
      <c r="E15" s="14" t="s">
        <v>51</v>
      </c>
      <c r="F15" s="15" t="s">
        <v>37</v>
      </c>
      <c r="G15" s="15">
        <v>0.01</v>
      </c>
      <c r="H15" s="23">
        <v>0.23</v>
      </c>
      <c r="I15" s="23">
        <v>0.18</v>
      </c>
      <c r="J15" s="23">
        <v>0.25</v>
      </c>
      <c r="K15" s="23">
        <v>0.3</v>
      </c>
      <c r="L15" s="23">
        <v>0.28000000000000003</v>
      </c>
      <c r="M15" s="23">
        <v>0.25</v>
      </c>
      <c r="N15" s="23">
        <v>0.25</v>
      </c>
      <c r="O15" s="23">
        <v>0.18</v>
      </c>
      <c r="P15" s="23">
        <v>2.3E-2</v>
      </c>
      <c r="Q15" s="23">
        <v>0.25</v>
      </c>
      <c r="R15" s="23">
        <v>0.28000000000000003</v>
      </c>
      <c r="S15" s="23">
        <v>0.30299999999999999</v>
      </c>
      <c r="T15" s="23">
        <v>0.24</v>
      </c>
      <c r="U15" s="23">
        <v>0.25</v>
      </c>
      <c r="V15" s="23">
        <v>0.28000000000000003</v>
      </c>
      <c r="W15" s="23">
        <v>0.312</v>
      </c>
      <c r="X15" s="23">
        <v>0.26</v>
      </c>
      <c r="Y15" s="23">
        <v>0.23</v>
      </c>
      <c r="Z15" s="23">
        <v>0.2</v>
      </c>
      <c r="AA15" s="23">
        <v>0.21</v>
      </c>
      <c r="AB15" s="23">
        <v>0.22</v>
      </c>
      <c r="AC15" s="23">
        <v>0.23</v>
      </c>
      <c r="AD15" s="23">
        <v>0.24</v>
      </c>
      <c r="AE15" s="23">
        <v>0.23</v>
      </c>
      <c r="AF15" s="18"/>
      <c r="AG15" s="19"/>
      <c r="AH15" s="19"/>
      <c r="AI15" s="20"/>
    </row>
    <row r="16" spans="1:35" ht="89.25" x14ac:dyDescent="0.2">
      <c r="A16" s="12">
        <v>198</v>
      </c>
      <c r="B16" s="12">
        <v>4</v>
      </c>
      <c r="C16" s="12">
        <v>5</v>
      </c>
      <c r="D16" s="13" t="s">
        <v>52</v>
      </c>
      <c r="E16" s="14" t="s">
        <v>53</v>
      </c>
      <c r="F16" s="15" t="s">
        <v>37</v>
      </c>
      <c r="G16" s="15">
        <v>0.19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18"/>
      <c r="AG16" s="19"/>
      <c r="AH16" s="19"/>
      <c r="AI16" s="20"/>
    </row>
    <row r="17" spans="1:35" ht="25.5" x14ac:dyDescent="0.2">
      <c r="A17" s="12">
        <v>199</v>
      </c>
      <c r="B17" s="12">
        <v>4</v>
      </c>
      <c r="C17" s="12">
        <v>5</v>
      </c>
      <c r="D17" s="13" t="s">
        <v>54</v>
      </c>
      <c r="E17" s="14" t="s">
        <v>55</v>
      </c>
      <c r="F17" s="15" t="s">
        <v>37</v>
      </c>
      <c r="G17" s="15">
        <v>0.15</v>
      </c>
      <c r="H17" s="23">
        <v>0.04</v>
      </c>
      <c r="I17" s="23">
        <v>0.05</v>
      </c>
      <c r="J17" s="23">
        <v>4.8000000000000001E-2</v>
      </c>
      <c r="K17" s="23">
        <v>4.3999999999999997E-2</v>
      </c>
      <c r="L17" s="23">
        <v>5.0999999999999997E-2</v>
      </c>
      <c r="M17" s="23">
        <v>0.06</v>
      </c>
      <c r="N17" s="23">
        <v>6.5000000000000002E-2</v>
      </c>
      <c r="O17" s="23">
        <v>6.6000000000000003E-2</v>
      </c>
      <c r="P17" s="23">
        <v>7.0999999999999994E-2</v>
      </c>
      <c r="Q17" s="23">
        <v>7.0000000000000007E-2</v>
      </c>
      <c r="R17" s="23">
        <v>8.8999999999999996E-2</v>
      </c>
      <c r="S17" s="23">
        <v>7.1999999999999995E-2</v>
      </c>
      <c r="T17" s="23">
        <v>0.08</v>
      </c>
      <c r="U17" s="23">
        <v>8.5000000000000006E-2</v>
      </c>
      <c r="V17" s="23">
        <v>6.5000000000000002E-2</v>
      </c>
      <c r="W17" s="23">
        <v>6.0999999999999999E-2</v>
      </c>
      <c r="X17" s="23">
        <v>0.06</v>
      </c>
      <c r="Y17" s="23">
        <v>6.0999999999999999E-2</v>
      </c>
      <c r="Z17" s="23">
        <v>0.05</v>
      </c>
      <c r="AA17" s="23">
        <v>4.4999999999999998E-2</v>
      </c>
      <c r="AB17" s="23">
        <v>6.4000000000000001E-2</v>
      </c>
      <c r="AC17" s="23">
        <v>0.05</v>
      </c>
      <c r="AD17" s="23">
        <v>5.7000000000000002E-2</v>
      </c>
      <c r="AE17" s="23">
        <v>4.5999999999999999E-2</v>
      </c>
      <c r="AF17" s="18"/>
      <c r="AG17" s="19"/>
      <c r="AH17" s="19"/>
      <c r="AI17" s="20"/>
    </row>
    <row r="18" spans="1:35" ht="38.25" x14ac:dyDescent="0.2">
      <c r="A18" s="12">
        <v>200</v>
      </c>
      <c r="B18" s="12">
        <v>4</v>
      </c>
      <c r="C18" s="12">
        <v>5</v>
      </c>
      <c r="D18" s="13" t="s">
        <v>56</v>
      </c>
      <c r="E18" s="14" t="s">
        <v>57</v>
      </c>
      <c r="F18" s="15" t="s">
        <v>37</v>
      </c>
      <c r="G18" s="15">
        <v>0.05</v>
      </c>
      <c r="H18" s="23">
        <v>0.126</v>
      </c>
      <c r="I18" s="23">
        <v>0.124</v>
      </c>
      <c r="J18" s="23">
        <v>0.12</v>
      </c>
      <c r="K18" s="23">
        <v>0.125</v>
      </c>
      <c r="L18" s="23">
        <v>0.09</v>
      </c>
      <c r="M18" s="23">
        <v>0.11</v>
      </c>
      <c r="N18" s="23">
        <v>9.5000000000000001E-2</v>
      </c>
      <c r="O18" s="23">
        <v>9.8000000000000004E-2</v>
      </c>
      <c r="P18" s="23">
        <v>0.129</v>
      </c>
      <c r="Q18" s="23">
        <v>0.13200000000000001</v>
      </c>
      <c r="R18" s="23">
        <v>0.124</v>
      </c>
      <c r="S18" s="23">
        <v>0.13200000000000001</v>
      </c>
      <c r="T18" s="23">
        <v>0.125</v>
      </c>
      <c r="U18" s="23">
        <v>0.123</v>
      </c>
      <c r="V18" s="23">
        <v>9.8000000000000004E-2</v>
      </c>
      <c r="W18" s="23">
        <v>0.123</v>
      </c>
      <c r="X18" s="23">
        <v>0.122</v>
      </c>
      <c r="Y18" s="23">
        <v>0.1</v>
      </c>
      <c r="Z18" s="23">
        <v>0.129</v>
      </c>
      <c r="AA18" s="23">
        <v>0.125</v>
      </c>
      <c r="AB18" s="23">
        <v>0.12</v>
      </c>
      <c r="AC18" s="23">
        <v>8.5000000000000006E-2</v>
      </c>
      <c r="AD18" s="23">
        <v>0.09</v>
      </c>
      <c r="AE18" s="23">
        <v>0.1</v>
      </c>
      <c r="AF18" s="18"/>
      <c r="AG18" s="19"/>
      <c r="AH18" s="19"/>
      <c r="AI18" s="20"/>
    </row>
    <row r="19" spans="1:35" ht="38.25" x14ac:dyDescent="0.2">
      <c r="A19" s="12">
        <v>201</v>
      </c>
      <c r="B19" s="12">
        <v>4</v>
      </c>
      <c r="C19" s="12">
        <v>7</v>
      </c>
      <c r="D19" s="13" t="s">
        <v>58</v>
      </c>
      <c r="E19" s="14" t="s">
        <v>59</v>
      </c>
      <c r="F19" s="15" t="s">
        <v>60</v>
      </c>
      <c r="G19" s="15">
        <v>0.1</v>
      </c>
      <c r="H19" s="24">
        <v>0.02</v>
      </c>
      <c r="I19" s="24">
        <v>2.5999999999999999E-2</v>
      </c>
      <c r="J19" s="24">
        <v>2.7E-2</v>
      </c>
      <c r="K19" s="24">
        <v>0.03</v>
      </c>
      <c r="L19" s="24">
        <v>3.3000000000000002E-2</v>
      </c>
      <c r="M19" s="24">
        <f t="shared" ref="M19:Y19" si="0">M14</f>
        <v>3.3000000000000002E-2</v>
      </c>
      <c r="N19" s="24">
        <v>3.4000000000000002E-2</v>
      </c>
      <c r="O19" s="24">
        <v>3.5000000000000003E-2</v>
      </c>
      <c r="P19" s="24">
        <v>3.5999999999999997E-2</v>
      </c>
      <c r="Q19" s="24">
        <f t="shared" si="0"/>
        <v>3.2000000000000001E-2</v>
      </c>
      <c r="R19" s="24">
        <v>3.5000000000000003E-2</v>
      </c>
      <c r="S19" s="24">
        <v>3.1E-2</v>
      </c>
      <c r="T19" s="24">
        <v>3.5999999999999997E-2</v>
      </c>
      <c r="U19" s="24">
        <v>3.2000000000000001E-2</v>
      </c>
      <c r="V19" s="24">
        <v>3.3000000000000002E-2</v>
      </c>
      <c r="W19" s="24">
        <v>3.5000000000000003E-2</v>
      </c>
      <c r="X19" s="24">
        <v>3.5999999999999997E-2</v>
      </c>
      <c r="Y19" s="24">
        <f t="shared" si="0"/>
        <v>2.9000000000000001E-2</v>
      </c>
      <c r="Z19" s="24">
        <v>2.8000000000000001E-2</v>
      </c>
      <c r="AA19" s="24">
        <v>2.5000000000000001E-2</v>
      </c>
      <c r="AB19" s="24">
        <v>2.7E-2</v>
      </c>
      <c r="AC19" s="24">
        <v>2.5999999999999999E-2</v>
      </c>
      <c r="AD19" s="24">
        <v>0.02</v>
      </c>
      <c r="AE19" s="24">
        <v>2.3E-2</v>
      </c>
      <c r="AF19" s="18"/>
      <c r="AG19" s="19"/>
      <c r="AH19" s="19"/>
      <c r="AI19" s="20"/>
    </row>
    <row r="20" spans="1:35" ht="38.25" x14ac:dyDescent="0.2">
      <c r="A20" s="12">
        <v>202</v>
      </c>
      <c r="B20" s="12">
        <v>4</v>
      </c>
      <c r="C20" s="12">
        <v>10</v>
      </c>
      <c r="D20" s="13" t="s">
        <v>35</v>
      </c>
      <c r="E20" s="14" t="s">
        <v>36</v>
      </c>
      <c r="F20" s="15" t="s">
        <v>60</v>
      </c>
      <c r="G20" s="15">
        <v>0.05</v>
      </c>
      <c r="H20" s="25">
        <v>0.35</v>
      </c>
      <c r="I20" s="26">
        <v>0.33300000000000002</v>
      </c>
      <c r="J20" s="26">
        <v>0.27900000000000003</v>
      </c>
      <c r="K20" s="26">
        <v>0.28899999999999998</v>
      </c>
      <c r="L20" s="26">
        <v>0.28999999999999998</v>
      </c>
      <c r="M20" s="26">
        <v>0.23300000000000001</v>
      </c>
      <c r="N20" s="26">
        <v>0.28899999999999998</v>
      </c>
      <c r="O20" s="26">
        <v>0.312</v>
      </c>
      <c r="P20" s="26">
        <v>0.35799999999999998</v>
      </c>
      <c r="Q20" s="26">
        <v>0.28699999999999998</v>
      </c>
      <c r="R20" s="26">
        <v>0.30299999999999999</v>
      </c>
      <c r="S20" s="26">
        <v>0.21199999999999999</v>
      </c>
      <c r="T20" s="26">
        <v>0.28399999999999997</v>
      </c>
      <c r="U20" s="26">
        <v>0.39</v>
      </c>
      <c r="V20" s="26">
        <v>0.42099999999999999</v>
      </c>
      <c r="W20" s="26">
        <v>0.30499999999999999</v>
      </c>
      <c r="X20" s="26">
        <v>0.29699999999999999</v>
      </c>
      <c r="Y20" s="26">
        <v>0.34499999999999997</v>
      </c>
      <c r="Z20" s="26">
        <v>0.26</v>
      </c>
      <c r="AA20" s="26">
        <v>0.36499999999999999</v>
      </c>
      <c r="AB20" s="26">
        <v>0.26600000000000001</v>
      </c>
      <c r="AC20" s="26">
        <v>0.29899999999999999</v>
      </c>
      <c r="AD20" s="26">
        <v>0.34799999999999998</v>
      </c>
      <c r="AE20" s="26">
        <v>0.28999999999999998</v>
      </c>
      <c r="AF20" s="18"/>
      <c r="AG20" s="19"/>
      <c r="AH20" s="19"/>
      <c r="AI20" s="20"/>
    </row>
    <row r="21" spans="1:35" ht="25.5" x14ac:dyDescent="0.2">
      <c r="A21" s="12">
        <v>203</v>
      </c>
      <c r="B21" s="12">
        <v>4</v>
      </c>
      <c r="C21" s="12">
        <v>10</v>
      </c>
      <c r="D21" s="13" t="s">
        <v>38</v>
      </c>
      <c r="E21" s="14" t="s">
        <v>39</v>
      </c>
      <c r="F21" s="15" t="s">
        <v>60</v>
      </c>
      <c r="G21" s="15">
        <v>0.05</v>
      </c>
      <c r="H21" s="27">
        <v>0.05</v>
      </c>
      <c r="I21" s="28">
        <v>5.5E-2</v>
      </c>
      <c r="J21" s="28">
        <v>4.4999999999999998E-2</v>
      </c>
      <c r="K21" s="28">
        <v>4.3999999999999997E-2</v>
      </c>
      <c r="L21" s="28">
        <v>0.05</v>
      </c>
      <c r="M21" s="28">
        <v>5.1999999999999998E-2</v>
      </c>
      <c r="N21" s="28">
        <v>5.0999999999999997E-2</v>
      </c>
      <c r="O21" s="28">
        <v>4.4999999999999998E-2</v>
      </c>
      <c r="P21" s="28">
        <v>0.04</v>
      </c>
      <c r="Q21" s="28">
        <v>5.1999999999999998E-2</v>
      </c>
      <c r="R21" s="28">
        <v>5.8000000000000003E-2</v>
      </c>
      <c r="S21" s="28">
        <v>5.8000000000000003E-2</v>
      </c>
      <c r="T21" s="28">
        <v>5.3999999999999999E-2</v>
      </c>
      <c r="U21" s="28">
        <v>5.6000000000000001E-2</v>
      </c>
      <c r="V21" s="28">
        <v>5.1999999999999998E-2</v>
      </c>
      <c r="W21" s="28">
        <v>5.0999999999999997E-2</v>
      </c>
      <c r="X21" s="28">
        <v>0.04</v>
      </c>
      <c r="Y21" s="28">
        <v>4.4999999999999998E-2</v>
      </c>
      <c r="Z21" s="28">
        <v>0.05</v>
      </c>
      <c r="AA21" s="28">
        <v>5.1999999999999998E-2</v>
      </c>
      <c r="AB21" s="28">
        <v>4.4999999999999998E-2</v>
      </c>
      <c r="AC21" s="28">
        <v>4.2000000000000003E-2</v>
      </c>
      <c r="AD21" s="28">
        <v>4.1000000000000002E-2</v>
      </c>
      <c r="AE21" s="28">
        <v>0.04</v>
      </c>
      <c r="AF21" s="18"/>
      <c r="AG21" s="19"/>
      <c r="AH21" s="19"/>
      <c r="AI21" s="20"/>
    </row>
    <row r="22" spans="1:35" s="32" customFormat="1" ht="40.5" customHeight="1" x14ac:dyDescent="0.2">
      <c r="A22" s="53" t="s">
        <v>61</v>
      </c>
      <c r="B22" s="54"/>
      <c r="C22" s="54"/>
      <c r="D22" s="54"/>
      <c r="E22" s="54"/>
      <c r="F22" s="54"/>
      <c r="G22" s="55"/>
      <c r="H22" s="29">
        <f>H24+H25</f>
        <v>1.4180000000000001</v>
      </c>
      <c r="I22" s="30">
        <f t="shared" ref="I22:AE22" si="1">I24+I25</f>
        <v>1.3800000000000001</v>
      </c>
      <c r="J22" s="30">
        <f t="shared" si="1"/>
        <v>1.395</v>
      </c>
      <c r="K22" s="30">
        <f t="shared" si="1"/>
        <v>1.4360000000000002</v>
      </c>
      <c r="L22" s="30">
        <f t="shared" si="1"/>
        <v>1.3975000000000002</v>
      </c>
      <c r="M22" s="30">
        <f t="shared" si="1"/>
        <v>1.3870000000000002</v>
      </c>
      <c r="N22" s="30">
        <f t="shared" si="1"/>
        <v>1.363</v>
      </c>
      <c r="O22" s="30">
        <f t="shared" si="1"/>
        <v>1.415</v>
      </c>
      <c r="P22" s="30">
        <f t="shared" si="1"/>
        <v>1.3480000000000001</v>
      </c>
      <c r="Q22" s="30">
        <f t="shared" si="1"/>
        <v>1.4009999999999998</v>
      </c>
      <c r="R22" s="30">
        <f t="shared" si="1"/>
        <v>1.4369999999999998</v>
      </c>
      <c r="S22" s="30">
        <f t="shared" si="1"/>
        <v>1.3979999999999999</v>
      </c>
      <c r="T22" s="30">
        <f t="shared" si="1"/>
        <v>1.369</v>
      </c>
      <c r="U22" s="30">
        <f t="shared" si="1"/>
        <v>1.5109999999999999</v>
      </c>
      <c r="V22" s="30">
        <f t="shared" si="1"/>
        <v>1.4569999999999999</v>
      </c>
      <c r="W22" s="30">
        <f t="shared" si="1"/>
        <v>1.4159999999999999</v>
      </c>
      <c r="X22" s="30">
        <f t="shared" si="1"/>
        <v>1.3679999999999999</v>
      </c>
      <c r="Y22" s="30">
        <f t="shared" si="1"/>
        <v>1.3339999999999999</v>
      </c>
      <c r="Z22" s="30">
        <f t="shared" si="1"/>
        <v>1.2540000000000002</v>
      </c>
      <c r="AA22" s="30">
        <f t="shared" si="1"/>
        <v>1.337</v>
      </c>
      <c r="AB22" s="30">
        <f t="shared" si="1"/>
        <v>1.234</v>
      </c>
      <c r="AC22" s="30">
        <f t="shared" si="1"/>
        <v>1.1779999999999999</v>
      </c>
      <c r="AD22" s="30">
        <f t="shared" si="1"/>
        <v>1.379</v>
      </c>
      <c r="AE22" s="30">
        <f t="shared" si="1"/>
        <v>1.2290000000000001</v>
      </c>
      <c r="AF22" s="31"/>
    </row>
    <row r="23" spans="1:35" ht="27.75" customHeight="1" x14ac:dyDescent="0.2">
      <c r="A23" s="56" t="s">
        <v>62</v>
      </c>
      <c r="B23" s="57"/>
      <c r="C23" s="57"/>
      <c r="D23" s="57"/>
      <c r="E23" s="57"/>
      <c r="F23" s="57"/>
      <c r="G23" s="58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0"/>
    </row>
    <row r="24" spans="1:35" ht="27.75" customHeight="1" x14ac:dyDescent="0.2">
      <c r="A24" s="56" t="s">
        <v>63</v>
      </c>
      <c r="B24" s="57"/>
      <c r="C24" s="57"/>
      <c r="D24" s="57"/>
      <c r="E24" s="57"/>
      <c r="F24" s="57"/>
      <c r="G24" s="58"/>
      <c r="H24" s="34">
        <f>SUM(H8:H18)</f>
        <v>0.99800000000000011</v>
      </c>
      <c r="I24" s="34">
        <f>SUM(I8:I18)</f>
        <v>0.96600000000000008</v>
      </c>
      <c r="J24" s="34">
        <f t="shared" ref="J24:AE24" si="2">SUM(J8:J18)</f>
        <v>1.044</v>
      </c>
      <c r="K24" s="34">
        <f t="shared" si="2"/>
        <v>1.0730000000000002</v>
      </c>
      <c r="L24" s="34">
        <f t="shared" si="2"/>
        <v>1.0245000000000002</v>
      </c>
      <c r="M24" s="34">
        <f t="shared" si="2"/>
        <v>1.0690000000000002</v>
      </c>
      <c r="N24" s="34">
        <f t="shared" si="2"/>
        <v>0.9890000000000001</v>
      </c>
      <c r="O24" s="34">
        <f t="shared" si="2"/>
        <v>1.0230000000000001</v>
      </c>
      <c r="P24" s="34">
        <f t="shared" si="2"/>
        <v>0.91400000000000015</v>
      </c>
      <c r="Q24" s="34">
        <f t="shared" si="2"/>
        <v>1.0299999999999998</v>
      </c>
      <c r="R24" s="34">
        <f t="shared" si="2"/>
        <v>1.0409999999999999</v>
      </c>
      <c r="S24" s="34">
        <f t="shared" si="2"/>
        <v>1.097</v>
      </c>
      <c r="T24" s="34">
        <f t="shared" si="2"/>
        <v>0.995</v>
      </c>
      <c r="U24" s="34">
        <f t="shared" si="2"/>
        <v>1.0329999999999999</v>
      </c>
      <c r="V24" s="34">
        <f t="shared" si="2"/>
        <v>0.95099999999999996</v>
      </c>
      <c r="W24" s="34">
        <f t="shared" si="2"/>
        <v>1.0249999999999999</v>
      </c>
      <c r="X24" s="34">
        <f t="shared" si="2"/>
        <v>0.995</v>
      </c>
      <c r="Y24" s="34">
        <f t="shared" si="2"/>
        <v>0.91499999999999992</v>
      </c>
      <c r="Z24" s="34">
        <f>SUM(Z8:Z18)</f>
        <v>0.91600000000000015</v>
      </c>
      <c r="AA24" s="34">
        <f t="shared" si="2"/>
        <v>0.89500000000000002</v>
      </c>
      <c r="AB24" s="34">
        <f t="shared" si="2"/>
        <v>0.89600000000000002</v>
      </c>
      <c r="AC24" s="34">
        <f t="shared" si="2"/>
        <v>0.81100000000000005</v>
      </c>
      <c r="AD24" s="34">
        <f t="shared" si="2"/>
        <v>0.97000000000000008</v>
      </c>
      <c r="AE24" s="34">
        <f t="shared" si="2"/>
        <v>0.876</v>
      </c>
      <c r="AF24" s="20"/>
      <c r="AI24" s="9">
        <f>AI22-AF22*1000</f>
        <v>0</v>
      </c>
    </row>
    <row r="25" spans="1:35" ht="27.75" customHeight="1" x14ac:dyDescent="0.2">
      <c r="A25" s="56" t="s">
        <v>64</v>
      </c>
      <c r="B25" s="57"/>
      <c r="C25" s="57"/>
      <c r="D25" s="57"/>
      <c r="E25" s="57"/>
      <c r="F25" s="57"/>
      <c r="G25" s="58"/>
      <c r="H25" s="34">
        <f>H19+H20+H21</f>
        <v>0.42</v>
      </c>
      <c r="I25" s="34">
        <f t="shared" ref="I25:AE25" si="3">I19+I20+I21</f>
        <v>0.41400000000000003</v>
      </c>
      <c r="J25" s="34">
        <f t="shared" si="3"/>
        <v>0.35100000000000003</v>
      </c>
      <c r="K25" s="34">
        <f t="shared" si="3"/>
        <v>0.36299999999999993</v>
      </c>
      <c r="L25" s="34">
        <f t="shared" si="3"/>
        <v>0.37299999999999994</v>
      </c>
      <c r="M25" s="34">
        <f t="shared" si="3"/>
        <v>0.318</v>
      </c>
      <c r="N25" s="34">
        <f t="shared" si="3"/>
        <v>0.37399999999999994</v>
      </c>
      <c r="O25" s="34">
        <f t="shared" si="3"/>
        <v>0.39199999999999996</v>
      </c>
      <c r="P25" s="34">
        <f t="shared" si="3"/>
        <v>0.43399999999999994</v>
      </c>
      <c r="Q25" s="34">
        <f t="shared" si="3"/>
        <v>0.37099999999999994</v>
      </c>
      <c r="R25" s="34">
        <f t="shared" si="3"/>
        <v>0.39599999999999996</v>
      </c>
      <c r="S25" s="34">
        <f t="shared" si="3"/>
        <v>0.30099999999999999</v>
      </c>
      <c r="T25" s="34">
        <f t="shared" si="3"/>
        <v>0.37399999999999994</v>
      </c>
      <c r="U25" s="34">
        <f t="shared" si="3"/>
        <v>0.47800000000000004</v>
      </c>
      <c r="V25" s="34">
        <f t="shared" si="3"/>
        <v>0.50600000000000001</v>
      </c>
      <c r="W25" s="34">
        <f t="shared" si="3"/>
        <v>0.39099999999999996</v>
      </c>
      <c r="X25" s="34">
        <f t="shared" si="3"/>
        <v>0.37299999999999994</v>
      </c>
      <c r="Y25" s="34">
        <f t="shared" si="3"/>
        <v>0.41899999999999998</v>
      </c>
      <c r="Z25" s="34">
        <f t="shared" si="3"/>
        <v>0.33800000000000002</v>
      </c>
      <c r="AA25" s="34">
        <f t="shared" si="3"/>
        <v>0.442</v>
      </c>
      <c r="AB25" s="34">
        <f t="shared" si="3"/>
        <v>0.33800000000000002</v>
      </c>
      <c r="AC25" s="34">
        <f t="shared" si="3"/>
        <v>0.36699999999999999</v>
      </c>
      <c r="AD25" s="34">
        <f t="shared" si="3"/>
        <v>0.40899999999999997</v>
      </c>
      <c r="AE25" s="34">
        <f t="shared" si="3"/>
        <v>0.35299999999999998</v>
      </c>
      <c r="AF25" s="20"/>
    </row>
    <row r="27" spans="1:35" x14ac:dyDescent="0.2">
      <c r="AC27" s="9"/>
      <c r="AD27" s="9"/>
      <c r="AE27" s="9"/>
    </row>
    <row r="28" spans="1:35" ht="20.25" x14ac:dyDescent="0.3">
      <c r="A28" s="37" t="s">
        <v>65</v>
      </c>
      <c r="C28" s="38"/>
      <c r="D28" s="39"/>
      <c r="E28" s="39"/>
      <c r="I28" s="40" t="s">
        <v>66</v>
      </c>
      <c r="L28" s="41"/>
      <c r="M28" s="41"/>
      <c r="N28" s="41"/>
      <c r="O28" s="41"/>
      <c r="P28" s="41"/>
      <c r="Q28" s="41" t="s">
        <v>67</v>
      </c>
      <c r="AF28" s="36"/>
      <c r="AG28" s="36"/>
      <c r="AH28" s="36"/>
      <c r="AI28" s="36"/>
    </row>
    <row r="29" spans="1:35" ht="20.25" x14ac:dyDescent="0.2">
      <c r="A29" s="42" t="s">
        <v>68</v>
      </c>
      <c r="C29" s="43"/>
      <c r="D29" s="39"/>
      <c r="E29" s="39"/>
      <c r="K29" s="41"/>
      <c r="L29" s="41"/>
      <c r="M29" s="41"/>
      <c r="N29" s="59" t="s">
        <v>69</v>
      </c>
      <c r="O29" s="59"/>
      <c r="P29" s="59"/>
      <c r="Q29" s="41"/>
      <c r="AF29" s="36"/>
      <c r="AG29" s="36"/>
      <c r="AH29" s="36"/>
      <c r="AI29" s="36"/>
    </row>
    <row r="30" spans="1:35" x14ac:dyDescent="0.2">
      <c r="A30" s="35"/>
    </row>
    <row r="31" spans="1:35" x14ac:dyDescent="0.2">
      <c r="A31" s="44" t="s">
        <v>70</v>
      </c>
      <c r="B31" s="9"/>
      <c r="C31" s="44"/>
    </row>
    <row r="32" spans="1:35" ht="15.75" customHeight="1" x14ac:dyDescent="0.2">
      <c r="A32" s="48" t="s">
        <v>71</v>
      </c>
      <c r="B32" s="49"/>
      <c r="C32" s="9"/>
      <c r="D32" s="50" t="s">
        <v>72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/>
      <c r="AH32"/>
      <c r="AI32"/>
    </row>
    <row r="33" spans="1:35" ht="15.75" customHeight="1" x14ac:dyDescent="0.2">
      <c r="A33" s="48" t="s">
        <v>73</v>
      </c>
      <c r="B33" s="49"/>
      <c r="C33" s="9"/>
      <c r="D33" s="52" t="s">
        <v>74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/>
      <c r="AH33"/>
      <c r="AI33"/>
    </row>
    <row r="34" spans="1:35" ht="15.75" customHeight="1" x14ac:dyDescent="0.2">
      <c r="A34" s="48" t="s">
        <v>75</v>
      </c>
      <c r="B34" s="49"/>
      <c r="C34" s="9"/>
      <c r="D34" s="52" t="s">
        <v>76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/>
      <c r="AH34"/>
      <c r="AI34"/>
    </row>
    <row r="35" spans="1:35" ht="15.75" customHeight="1" x14ac:dyDescent="0.2">
      <c r="A35" s="48" t="s">
        <v>77</v>
      </c>
      <c r="B35" s="49"/>
      <c r="C35" s="9"/>
      <c r="D35" s="50" t="s">
        <v>78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5" ht="15.75" customHeight="1" x14ac:dyDescent="0.2">
      <c r="A36" s="48" t="s">
        <v>79</v>
      </c>
      <c r="B36" s="49"/>
      <c r="C36" s="9"/>
      <c r="D36" s="52" t="s">
        <v>80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5" ht="15.75" customHeight="1" x14ac:dyDescent="0.2">
      <c r="A37" s="48" t="s">
        <v>81</v>
      </c>
      <c r="B37" s="49"/>
      <c r="C37" s="9"/>
      <c r="D37" s="50" t="s">
        <v>82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5" ht="15.75" customHeight="1" x14ac:dyDescent="0.2">
      <c r="A38" s="48" t="s">
        <v>83</v>
      </c>
      <c r="B38" s="49"/>
      <c r="C38" s="9"/>
      <c r="D38" s="50" t="s">
        <v>84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5" ht="15.75" customHeight="1" x14ac:dyDescent="0.2">
      <c r="A39" s="48" t="s">
        <v>85</v>
      </c>
      <c r="B39" s="49"/>
      <c r="C39" s="9"/>
      <c r="D39" s="50" t="s">
        <v>86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5" s="36" customFormat="1" ht="15" x14ac:dyDescent="0.2">
      <c r="A40" s="45"/>
      <c r="B40" s="46"/>
      <c r="D40" s="46"/>
      <c r="E40" s="47"/>
      <c r="F40" s="47"/>
      <c r="G40" s="47"/>
      <c r="H40" s="47"/>
      <c r="I40" s="47"/>
      <c r="J40" s="47"/>
      <c r="K40" s="47"/>
      <c r="L40" s="47"/>
      <c r="AF40" s="9"/>
    </row>
    <row r="41" spans="1:35" s="36" customFormat="1" x14ac:dyDescent="0.2">
      <c r="B41" s="35"/>
      <c r="C41" s="35"/>
      <c r="AF41" s="9"/>
    </row>
    <row r="42" spans="1:35" s="36" customFormat="1" x14ac:dyDescent="0.2">
      <c r="B42" s="35"/>
      <c r="C42" s="35"/>
      <c r="AF42" s="9"/>
    </row>
    <row r="43" spans="1:35" s="36" customFormat="1" x14ac:dyDescent="0.2">
      <c r="B43" s="35"/>
      <c r="C43" s="35"/>
      <c r="AF43" s="9"/>
    </row>
    <row r="47" spans="1:35" s="36" customFormat="1" x14ac:dyDescent="0.2">
      <c r="B47" s="35"/>
      <c r="C47" s="35"/>
      <c r="D47" s="9"/>
      <c r="AF47" s="9"/>
    </row>
    <row r="49" spans="4:5" x14ac:dyDescent="0.2">
      <c r="D49" s="9"/>
      <c r="E49" s="9"/>
    </row>
    <row r="50" spans="4:5" x14ac:dyDescent="0.2">
      <c r="D50" s="9"/>
      <c r="E50" s="9"/>
    </row>
    <row r="51" spans="4:5" x14ac:dyDescent="0.2">
      <c r="D51" s="9"/>
      <c r="E51" s="9"/>
    </row>
    <row r="52" spans="4:5" x14ac:dyDescent="0.2">
      <c r="D52" s="9"/>
      <c r="E52" s="9"/>
    </row>
    <row r="53" spans="4:5" x14ac:dyDescent="0.2">
      <c r="D53" s="9"/>
      <c r="E53" s="9"/>
    </row>
    <row r="54" spans="4:5" x14ac:dyDescent="0.2">
      <c r="D54" s="9"/>
      <c r="E54" s="9"/>
    </row>
  </sheetData>
  <autoFilter ref="A7:AF25"/>
  <mergeCells count="31">
    <mergeCell ref="A32:B32"/>
    <mergeCell ref="D32:AF32"/>
    <mergeCell ref="A3:AF3"/>
    <mergeCell ref="A5:A6"/>
    <mergeCell ref="B5:B6"/>
    <mergeCell ref="C5:C6"/>
    <mergeCell ref="D5:D6"/>
    <mergeCell ref="E5:E6"/>
    <mergeCell ref="F5:F6"/>
    <mergeCell ref="G5:G6"/>
    <mergeCell ref="H5:AE5"/>
    <mergeCell ref="AF5:AF6"/>
    <mergeCell ref="A22:G22"/>
    <mergeCell ref="A23:G23"/>
    <mergeCell ref="A24:G24"/>
    <mergeCell ref="A25:G25"/>
    <mergeCell ref="N29:P29"/>
    <mergeCell ref="A33:B33"/>
    <mergeCell ref="D33:AF33"/>
    <mergeCell ref="A34:B34"/>
    <mergeCell ref="D34:AF34"/>
    <mergeCell ref="A35:B35"/>
    <mergeCell ref="D35:AF35"/>
    <mergeCell ref="A39:B39"/>
    <mergeCell ref="D39:AF39"/>
    <mergeCell ref="A36:B36"/>
    <mergeCell ref="D36:AF36"/>
    <mergeCell ref="A37:B37"/>
    <mergeCell ref="D37:AF37"/>
    <mergeCell ref="A38:B38"/>
    <mergeCell ref="D38:AF38"/>
  </mergeCells>
  <printOptions horizontalCentered="1"/>
  <pageMargins left="0.19685039370078741" right="0.19685039370078741" top="0.39370078740157483" bottom="0.19685039370078741" header="0.51181102362204722" footer="0.11811023622047245"/>
  <pageSetup paperSize="9" scale="42" fitToHeight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 (ГВО)</vt:lpstr>
      <vt:lpstr>'Прил2 (ГВО)'!Заголовки_для_печати</vt:lpstr>
      <vt:lpstr>'Прил2 (ГВО)'!Область_печати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Бородуля Владимир Николаевич</cp:lastModifiedBy>
  <dcterms:created xsi:type="dcterms:W3CDTF">2020-07-09T05:06:17Z</dcterms:created>
  <dcterms:modified xsi:type="dcterms:W3CDTF">2020-07-09T11:09:27Z</dcterms:modified>
</cp:coreProperties>
</file>